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O6" i="5"/>
  <c r="P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<sst xmlns="http://schemas.openxmlformats.org/spreadsheetml/2006/main" count="232" uniqueCount="111">
  <si>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</si>
  <si>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</si>
  <si>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</si>
  <si>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</si>
  <si>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</si>
  <si>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</si>
  <si>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</si>
  <si>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</si>
  <si>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</si>
  <si>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</si>
  <si>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</si>
  <si>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</si>
  <si>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</si>
  <si>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</si>
  <si>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</si>
  <si>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</si>
  <si>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</si>
  <si>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</si>
  <si>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</si>
  <si>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</si>
  <si>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</si>
  <si>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</si>
  <si>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</si>
  <si>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</si>
  <si>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</si>
  <si>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</si>
  <si>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</si>
  <si>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</si>
  <si>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</si>
  <si>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</si>
  <si>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</si>
  <si>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</si>
  <si>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</si>
  <si>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</si>
  <si>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</si>
  <si>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</si>
  <si>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</si>
  <si>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</si>
  <si>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</si>
  <si>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</si>
  <si>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</si>
  <si>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</si>
  <si>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</si>
  <si>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</si>
  <si>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</si>
  <si>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</si>
  <si>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</si>
  <si>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</si>
  <si>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</si>
  <si>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</si>
  <si>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</si>
  <si>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</si>
  <si>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</si>
  <si>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</si>
  <si>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</si>
  <si>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</si>
  <si>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</si>
  <si>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</si>
  <si>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</si>
  <si>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</si>
  <si>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</si>
  <si>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</si>
  <si>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</si>
  <si>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</si>
  <si>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</si>
  <si>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</si>
  <si>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</si>
  <si>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</si>
  <si>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</si>
  <si>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</si>
  <si>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</si>
  <si>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</si>
  <si>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</si>
  <si>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</si>
  <si>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</si>
  <si>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</si>
  <si>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</si>
  <si>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</si>
  <si>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</si>
  <si>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</si>
  <si>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</si>
  <si>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</si>
  <si>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</si>
  <si>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</si>
  <si>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</si>
  <si>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</si>
  <si>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</si>
  <si>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</si>
  <si>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</si>
  <si>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</si>
  <si>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</si>
  <si>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</si>
  <si>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</si>
  <si>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</si>
  <si>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</si>
  <si>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</si>
  <si>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上ノ国町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</si>
  <si>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</si>
  <si>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</si>
  <si>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</si>
  <si>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</si>
  <si>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</si>
  <si>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</si>
  <si>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</si>
  <si>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</si>
  <si>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</si>
  <si>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</si>
  <si>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</si>
  <si>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施設の設置経費の低減及び維持管理経費の削減を図り、経営の安定化に努める必要がある。</t>
    <rPh sb="1" eb="3">
      <t>シセツ</t>
    </rPh>
    <rPh sb="4" eb="6">
      <t>セッチ</t>
    </rPh>
    <rPh sb="6" eb="8">
      <t>ケイヒ</t>
    </rPh>
    <rPh sb="9" eb="11">
      <t>テイゲン</t>
    </rPh>
    <rPh sb="11" eb="12">
      <t>オヨ</t>
    </rPh>
    <rPh sb="13" eb="15">
      <t>イジ</t>
    </rPh>
    <rPh sb="15" eb="17">
      <t>カンリ</t>
    </rPh>
    <rPh sb="17" eb="19">
      <t>ケイヒ</t>
    </rPh>
    <rPh sb="20" eb="22">
      <t>サクゲン</t>
    </rPh>
    <rPh sb="23" eb="24">
      <t>ハカ</t>
    </rPh>
    <rPh sb="26" eb="28">
      <t>ケイエイ</t>
    </rPh>
    <rPh sb="29" eb="32">
      <t>アンテイカ</t>
    </rPh>
    <rPh sb="33" eb="34">
      <t>ツト</t>
    </rPh>
    <rPh sb="36" eb="38">
      <t>ヒツヨウ</t>
    </rPh>
    <phoneticPr fontId="4"/>
  </si>
  <si>
    <t>　事業開始年度が直近のため、現在は老朽化の対策をとる必要がない。</t>
    <rPh sb="1" eb="3">
      <t>ジギョウ</t>
    </rPh>
    <rPh sb="3" eb="5">
      <t>カイシ</t>
    </rPh>
    <rPh sb="5" eb="7">
      <t>ネンド</t>
    </rPh>
    <rPh sb="8" eb="10">
      <t>チョッキン</t>
    </rPh>
    <rPh sb="14" eb="16">
      <t>ゲンザイ</t>
    </rPh>
    <rPh sb="17" eb="20">
      <t>ロウキュウカ</t>
    </rPh>
    <rPh sb="21" eb="23">
      <t>タイサク</t>
    </rPh>
    <rPh sb="26" eb="28">
      <t>ヒツヨウ</t>
    </rPh>
    <phoneticPr fontId="4"/>
  </si>
  <si>
    <t>　今後の老朽化対策に対応できるよう、経営の改善を図る必要がある。</t>
    <rPh sb="1" eb="3">
      <t>コンゴ</t>
    </rPh>
    <rPh sb="4" eb="7">
      <t>ロウキュウカ</t>
    </rPh>
    <rPh sb="7" eb="9">
      <t>タイサク</t>
    </rPh>
    <rPh sb="10" eb="12">
      <t>タイオウ</t>
    </rPh>
    <rPh sb="18" eb="20">
      <t>ケイエイ</t>
    </rPh>
    <rPh sb="21" eb="23">
      <t>カイゼン</t>
    </rPh>
    <rPh sb="24" eb="25">
      <t>ハカ</t>
    </rPh>
    <rPh sb="26" eb="2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</si>
</sst>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78304"/>
        <c:axId val="5219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78304"/>
        <c:axId val="52196864"/>
      </c:lineChart>
      <c:dateAx>
        <c:axId val="5217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196864"/>
        <c:crosses val="autoZero"/>
        <c:auto val="1"/>
        <c:lblOffset val="100"/>
        <c:baseTimeUnit val="years"/>
      </c:dateAx>
      <c:valAx>
        <c:axId val="5219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17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25</c:v>
                </c:pt>
                <c:pt idx="1">
                  <c:v>75</c:v>
                </c:pt>
                <c:pt idx="2">
                  <c:v>90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22400"/>
        <c:axId val="10084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2400"/>
        <c:axId val="100840960"/>
      </c:lineChart>
      <c:dateAx>
        <c:axId val="10082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840960"/>
        <c:crosses val="autoZero"/>
        <c:auto val="1"/>
        <c:lblOffset val="100"/>
        <c:baseTimeUnit val="years"/>
      </c:dateAx>
      <c:valAx>
        <c:axId val="10084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82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3088"/>
        <c:axId val="10095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3088"/>
        <c:axId val="100955264"/>
      </c:lineChart>
      <c:dateAx>
        <c:axId val="10095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55264"/>
        <c:crosses val="autoZero"/>
        <c:auto val="1"/>
        <c:lblOffset val="100"/>
        <c:baseTimeUnit val="years"/>
      </c:dateAx>
      <c:valAx>
        <c:axId val="10095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5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73.66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2624"/>
        <c:axId val="5404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42624"/>
        <c:axId val="54044928"/>
      </c:lineChart>
      <c:dateAx>
        <c:axId val="5404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044928"/>
        <c:crosses val="autoZero"/>
        <c:auto val="1"/>
        <c:lblOffset val="100"/>
        <c:baseTimeUnit val="years"/>
      </c:dateAx>
      <c:valAx>
        <c:axId val="5404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04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36192"/>
        <c:axId val="10046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36192"/>
        <c:axId val="100469760"/>
      </c:lineChart>
      <c:dateAx>
        <c:axId val="5933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69760"/>
        <c:crosses val="autoZero"/>
        <c:auto val="1"/>
        <c:lblOffset val="100"/>
        <c:baseTimeUnit val="years"/>
      </c:dateAx>
      <c:valAx>
        <c:axId val="10046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933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24256"/>
        <c:axId val="10063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24256"/>
        <c:axId val="100634624"/>
      </c:lineChart>
      <c:dateAx>
        <c:axId val="10062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34624"/>
        <c:crosses val="autoZero"/>
        <c:auto val="1"/>
        <c:lblOffset val="100"/>
        <c:baseTimeUnit val="years"/>
      </c:dateAx>
      <c:valAx>
        <c:axId val="10063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2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64832"/>
        <c:axId val="10066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64832"/>
        <c:axId val="100666752"/>
      </c:lineChart>
      <c:dateAx>
        <c:axId val="10066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66752"/>
        <c:crosses val="autoZero"/>
        <c:auto val="1"/>
        <c:lblOffset val="100"/>
        <c:baseTimeUnit val="years"/>
      </c:dateAx>
      <c:valAx>
        <c:axId val="10066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6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93120"/>
        <c:axId val="10069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93120"/>
        <c:axId val="100695040"/>
      </c:lineChart>
      <c:dateAx>
        <c:axId val="10069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95040"/>
        <c:crosses val="autoZero"/>
        <c:auto val="1"/>
        <c:lblOffset val="100"/>
        <c:baseTimeUnit val="years"/>
      </c:dateAx>
      <c:valAx>
        <c:axId val="10069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9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4077.25</c:v>
                </c:pt>
                <c:pt idx="1">
                  <c:v>4867.26</c:v>
                </c:pt>
                <c:pt idx="2">
                  <c:v>4194.05</c:v>
                </c:pt>
                <c:pt idx="3">
                  <c:v>4159.8900000000003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25504"/>
        <c:axId val="10072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5504"/>
        <c:axId val="100727424"/>
      </c:lineChart>
      <c:dateAx>
        <c:axId val="10072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27424"/>
        <c:crosses val="autoZero"/>
        <c:auto val="1"/>
        <c:lblOffset val="100"/>
        <c:baseTimeUnit val="years"/>
      </c:dateAx>
      <c:valAx>
        <c:axId val="10072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2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9.69</c:v>
                </c:pt>
                <c:pt idx="1">
                  <c:v>19.690000000000001</c:v>
                </c:pt>
                <c:pt idx="2">
                  <c:v>16.14</c:v>
                </c:pt>
                <c:pt idx="3">
                  <c:v>17.55</c:v>
                </c:pt>
                <c:pt idx="4">
                  <c:v>18.04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49696"/>
        <c:axId val="10075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49696"/>
        <c:axId val="100751616"/>
      </c:lineChart>
      <c:dateAx>
        <c:axId val="10074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51616"/>
        <c:crosses val="autoZero"/>
        <c:auto val="1"/>
        <c:lblOffset val="100"/>
        <c:baseTimeUnit val="years"/>
      </c:dateAx>
      <c:valAx>
        <c:axId val="10075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4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1803.29</c:v>
                </c:pt>
                <c:pt idx="1">
                  <c:v>733.8</c:v>
                </c:pt>
                <c:pt idx="2">
                  <c:v>1082.3800000000001</c:v>
                </c:pt>
                <c:pt idx="3">
                  <c:v>1044.3900000000001</c:v>
                </c:pt>
                <c:pt idx="4">
                  <c:v>1025.93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90272"/>
        <c:axId val="10079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0272"/>
        <c:axId val="100792192"/>
      </c:lineChart>
      <c:dateAx>
        <c:axId val="10079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92192"/>
        <c:crosses val="autoZero"/>
        <c:auto val="1"/>
        <c:lblOffset val="100"/>
        <c:baseTimeUnit val="years"/>
      </c:dateAx>
      <c:valAx>
        <c:axId val="10079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9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北海道　上ノ国町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5297</v>
      </c>
      <c r="AM8" s="64"/>
      <c r="AN8" s="64"/>
      <c r="AO8" s="64"/>
      <c r="AP8" s="64"/>
      <c r="AQ8" s="64"/>
      <c r="AR8" s="64"/>
      <c r="AS8" s="64"/>
      <c r="AT8" s="63">
        <f>データ!S6</f>
        <v>547.71</v>
      </c>
      <c r="AU8" s="63"/>
      <c r="AV8" s="63"/>
      <c r="AW8" s="63"/>
      <c r="AX8" s="63"/>
      <c r="AY8" s="63"/>
      <c r="AZ8" s="63"/>
      <c r="BA8" s="63"/>
      <c r="BB8" s="63">
        <f>データ!T6</f>
        <v>9.67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1.0900000000000001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4280</v>
      </c>
      <c r="AE10" s="64"/>
      <c r="AF10" s="64"/>
      <c r="AG10" s="64"/>
      <c r="AH10" s="64"/>
      <c r="AI10" s="64"/>
      <c r="AJ10" s="64"/>
      <c r="AK10" s="2"/>
      <c r="AL10" s="64">
        <f>データ!U6</f>
        <v>57</v>
      </c>
      <c r="AM10" s="64"/>
      <c r="AN10" s="64"/>
      <c r="AO10" s="64"/>
      <c r="AP10" s="64"/>
      <c r="AQ10" s="64"/>
      <c r="AR10" s="64"/>
      <c r="AS10" s="64"/>
      <c r="AT10" s="63">
        <f>データ!V6</f>
        <v>0.32</v>
      </c>
      <c r="AU10" s="63"/>
      <c r="AV10" s="63"/>
      <c r="AW10" s="63"/>
      <c r="AX10" s="63"/>
      <c r="AY10" s="63"/>
      <c r="AZ10" s="63"/>
      <c r="BA10" s="63"/>
      <c r="BB10" s="63">
        <f>データ!W6</f>
        <v>178.13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13625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北海道　上ノ国町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1.0900000000000001</v>
      </c>
      <c r="P6" s="32">
        <f t="shared" si="3"/>
        <v>100</v>
      </c>
      <c r="Q6" s="32">
        <f t="shared" si="3"/>
        <v>4280</v>
      </c>
      <c r="R6" s="32">
        <f t="shared" si="3"/>
        <v>5297</v>
      </c>
      <c r="S6" s="32">
        <f t="shared" si="3"/>
        <v>547.71</v>
      </c>
      <c r="T6" s="32">
        <f t="shared" si="3"/>
        <v>9.67</v>
      </c>
      <c r="U6" s="32">
        <f t="shared" si="3"/>
        <v>57</v>
      </c>
      <c r="V6" s="32">
        <f t="shared" si="3"/>
        <v>0.32</v>
      </c>
      <c r="W6" s="32">
        <f t="shared" si="3"/>
        <v>178.13</v>
      </c>
      <c r="X6" s="33">
        <f>IF(X7="",NA(),X7)</f>
        <v>73.66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100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4077.25</v>
      </c>
      <c r="BF6" s="33">
        <f t="shared" ref="BF6:BN6" si="7">IF(BF7="",NA(),BF7)</f>
        <v>4867.26</v>
      </c>
      <c r="BG6" s="33">
        <f t="shared" si="7"/>
        <v>4194.05</v>
      </c>
      <c r="BH6" s="33">
        <f t="shared" si="7"/>
        <v>4159.8900000000003</v>
      </c>
      <c r="BI6" s="32">
        <f t="shared" si="7"/>
        <v>0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9.69</v>
      </c>
      <c r="BQ6" s="33">
        <f t="shared" ref="BQ6:BY6" si="8">IF(BQ7="",NA(),BQ7)</f>
        <v>19.690000000000001</v>
      </c>
      <c r="BR6" s="33">
        <f t="shared" si="8"/>
        <v>16.14</v>
      </c>
      <c r="BS6" s="33">
        <f t="shared" si="8"/>
        <v>17.55</v>
      </c>
      <c r="BT6" s="33">
        <f t="shared" si="8"/>
        <v>18.04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1803.29</v>
      </c>
      <c r="CB6" s="33">
        <f t="shared" ref="CB6:CJ6" si="9">IF(CB7="",NA(),CB7)</f>
        <v>733.8</v>
      </c>
      <c r="CC6" s="33">
        <f t="shared" si="9"/>
        <v>1082.3800000000001</v>
      </c>
      <c r="CD6" s="33">
        <f t="shared" si="9"/>
        <v>1044.3900000000001</v>
      </c>
      <c r="CE6" s="33">
        <f t="shared" si="9"/>
        <v>1025.93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25</v>
      </c>
      <c r="CM6" s="33">
        <f t="shared" ref="CM6:CU6" si="10">IF(CM7="",NA(),CM7)</f>
        <v>75</v>
      </c>
      <c r="CN6" s="33">
        <f t="shared" si="10"/>
        <v>90</v>
      </c>
      <c r="CO6" s="33">
        <f t="shared" si="10"/>
        <v>100</v>
      </c>
      <c r="CP6" s="33">
        <f t="shared" si="10"/>
        <v>100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2">
        <f>IF(CW7="",NA(),CW7)</f>
        <v>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13625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1.0900000000000001</v>
      </c>
      <c r="P7" s="36">
        <v>100</v>
      </c>
      <c r="Q7" s="36">
        <v>4280</v>
      </c>
      <c r="R7" s="36">
        <v>5297</v>
      </c>
      <c r="S7" s="36">
        <v>547.71</v>
      </c>
      <c r="T7" s="36">
        <v>9.67</v>
      </c>
      <c r="U7" s="36">
        <v>57</v>
      </c>
      <c r="V7" s="36">
        <v>0.32</v>
      </c>
      <c r="W7" s="36">
        <v>178.13</v>
      </c>
      <c r="X7" s="36">
        <v>73.66</v>
      </c>
      <c r="Y7" s="36">
        <v>100</v>
      </c>
      <c r="Z7" s="36">
        <v>100</v>
      </c>
      <c r="AA7" s="36">
        <v>100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4077.25</v>
      </c>
      <c r="BF7" s="36">
        <v>4867.26</v>
      </c>
      <c r="BG7" s="36">
        <v>4194.05</v>
      </c>
      <c r="BH7" s="36">
        <v>4159.8900000000003</v>
      </c>
      <c r="BI7" s="36">
        <v>0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9.69</v>
      </c>
      <c r="BQ7" s="36">
        <v>19.690000000000001</v>
      </c>
      <c r="BR7" s="36">
        <v>16.14</v>
      </c>
      <c r="BS7" s="36">
        <v>17.55</v>
      </c>
      <c r="BT7" s="36">
        <v>18.04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1803.29</v>
      </c>
      <c r="CB7" s="36">
        <v>733.8</v>
      </c>
      <c r="CC7" s="36">
        <v>1082.3800000000001</v>
      </c>
      <c r="CD7" s="36">
        <v>1044.3900000000001</v>
      </c>
      <c r="CE7" s="36">
        <v>1025.93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25</v>
      </c>
      <c r="CM7" s="36">
        <v>75</v>
      </c>
      <c r="CN7" s="36">
        <v>90</v>
      </c>
      <c r="CO7" s="36">
        <v>100</v>
      </c>
      <c r="CP7" s="36">
        <v>100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0</v>
      </c>
      <c r="CX7" s="36">
        <v>100</v>
      </c>
      <c r="CY7" s="36">
        <v>100</v>
      </c>
      <c r="CZ7" s="36">
        <v>100</v>
      </c>
      <c r="DA7" s="36">
        <v>100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佐藤 誠</cp:lastModifiedBy>
  <dcterms:created xsi:type="dcterms:W3CDTF">2017-02-08T03:21:12Z</dcterms:created>
  <dcterms:modified xsi:type="dcterms:W3CDTF">2017-02-14T23:40:57Z</dcterms:modified>
  <cp:category/>
</cp:coreProperties>
</file>