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RSILvo65Wy0DeVL+W2ENGhhLDyjVEv5RmUCicmQSCcdadwYT+kcbOgv3r55Kg9ajhKefMZgrlGE0XeuVKoZ9tg==" workbookSaltValue="2+DDyzjXSmQgs9WB74LWlQ=="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<sst xmlns="http://schemas.openxmlformats.org/spreadsheetml/2006/main" count="233" uniqueCount="114">
  <si>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</si>
  <si>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</si>
  <si>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</si>
  <si>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</si>
  <si>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</si>
  <si>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</si>
  <si>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</si>
  <si>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</si>
  <si>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</si>
  <si>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</si>
  <si>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</si>
  <si>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</si>
  <si>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</si>
  <si>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</si>
  <si>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</si>
  <si>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</si>
  <si>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</si>
  <si>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</si>
  <si>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</si>
  <si>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</si>
  <si>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</si>
  <si>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</si>
  <si>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</si>
  <si>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</si>
  <si>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</si>
  <si>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</si>
  <si>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</si>
  <si>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</si>
  <si>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</si>
  <si>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</si>
  <si>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</si>
  <si>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</si>
  <si>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</si>
  <si>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</si>
  <si>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</si>
  <si>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</si>
  <si>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</si>
  <si>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</si>
  <si>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</si>
  <si>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</si>
  <si>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</si>
  <si>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</si>
  <si>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</si>
  <si>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</si>
  <si>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</si>
  <si>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</si>
  <si>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</si>
  <si>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</si>
  <si>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</si>
  <si>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</si>
  <si>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</si>
  <si>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</si>
  <si>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</si>
  <si>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</si>
  <si>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</si>
  <si>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</si>
  <si>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</si>
  <si>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</si>
  <si>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</si>
  <si>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</si>
  <si>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</si>
  <si>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</si>
  <si>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</si>
  <si>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</si>
  <si>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</si>
  <si>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</si>
  <si>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</si>
  <si>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</si>
  <si>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</si>
  <si>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</si>
  <si>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</si>
  <si>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</si>
  <si>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</si>
  <si>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</si>
  <si>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</si>
  <si>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</si>
  <si>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</si>
  <si>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</si>
  <si>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</si>
  <si>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</si>
  <si>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</si>
  <si>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</si>
  <si>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</si>
  <si>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</si>
  <si>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</si>
  <si>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</si>
  <si>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</si>
  <si>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</si>
  <si>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</si>
  <si>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</si>
  <si>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</si>
  <si>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</si>
  <si>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</si>
  <si>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</si>
  <si>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</si>
  <si>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</si>
  <si>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</si>
  <si>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</si>
  <si>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</si>
  <si>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</si>
  <si>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</si>
  <si>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</si>
  <si>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</si>
  <si>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</si>
  <si>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</si>
  <si>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</si>
  <si>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</si>
  <si>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</si>
  <si>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</si>
  <si>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</si>
  <si>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</si>
  <si>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マンホールポンプ、電送制御機器等老朽化が進んでいるため、社会資本整備総合交付金の補助を受け、計画的にマンホールポンプ、電気計装等関係の更新工事で老朽化対策を講じている。</t>
    <rPh sb="9" eb="11">
      <t>デンソウ</t>
    </rPh>
    <rPh sb="11" eb="13">
      <t>セイギョ</t>
    </rPh>
    <rPh sb="13" eb="15">
      <t>キキ</t>
    </rPh>
    <rPh sb="15" eb="16">
      <t>トウ</t>
    </rPh>
    <rPh sb="16" eb="19">
      <t>ロウキュウカ</t>
    </rPh>
    <rPh sb="20" eb="21">
      <t>スス</t>
    </rPh>
    <rPh sb="28" eb="30">
      <t>シャカイ</t>
    </rPh>
    <rPh sb="30" eb="32">
      <t>シホン</t>
    </rPh>
    <rPh sb="32" eb="34">
      <t>セイビ</t>
    </rPh>
    <rPh sb="34" eb="36">
      <t>ソウゴウ</t>
    </rPh>
    <rPh sb="36" eb="39">
      <t>コウフキン</t>
    </rPh>
    <rPh sb="40" eb="42">
      <t>ホジョ</t>
    </rPh>
    <rPh sb="43" eb="44">
      <t>ウ</t>
    </rPh>
    <rPh sb="46" eb="49">
      <t>ケイカクテキ</t>
    </rPh>
    <rPh sb="59" eb="61">
      <t>デンキ</t>
    </rPh>
    <rPh sb="61" eb="64">
      <t>ケイソウナド</t>
    </rPh>
    <rPh sb="64" eb="66">
      <t>カンケイ</t>
    </rPh>
    <rPh sb="67" eb="69">
      <t>コウシン</t>
    </rPh>
    <rPh sb="69" eb="71">
      <t>コウジ</t>
    </rPh>
    <rPh sb="72" eb="75">
      <t>ロウキュウカ</t>
    </rPh>
    <rPh sb="75" eb="77">
      <t>タイサク</t>
    </rPh>
    <rPh sb="78" eb="79">
      <t>コウ</t>
    </rPh>
    <phoneticPr fontId="4"/>
  </si>
  <si>
    <t>人口減少に伴う水道量の減少等も踏まえ、接続推進と水洗化率の向上に取り組み、適正な使用収入の確保に努める。</t>
    <rPh sb="0" eb="2">
      <t>ジンコウ</t>
    </rPh>
    <rPh sb="2" eb="4">
      <t>ゲンショウ</t>
    </rPh>
    <rPh sb="5" eb="6">
      <t>トモナ</t>
    </rPh>
    <rPh sb="7" eb="9">
      <t>スイドウ</t>
    </rPh>
    <rPh sb="9" eb="10">
      <t>リョウ</t>
    </rPh>
    <rPh sb="11" eb="13">
      <t>ゲンショウ</t>
    </rPh>
    <rPh sb="13" eb="14">
      <t>ナド</t>
    </rPh>
    <rPh sb="15" eb="16">
      <t>フ</t>
    </rPh>
    <rPh sb="19" eb="21">
      <t>セツゾク</t>
    </rPh>
    <rPh sb="21" eb="23">
      <t>スイシン</t>
    </rPh>
    <rPh sb="24" eb="27">
      <t>スイセンカ</t>
    </rPh>
    <rPh sb="27" eb="28">
      <t>リツ</t>
    </rPh>
    <rPh sb="29" eb="31">
      <t>コウジョウ</t>
    </rPh>
    <rPh sb="32" eb="33">
      <t>ト</t>
    </rPh>
    <rPh sb="34" eb="35">
      <t>ク</t>
    </rPh>
    <rPh sb="37" eb="39">
      <t>テキセイ</t>
    </rPh>
    <rPh sb="40" eb="42">
      <t>シヨウ</t>
    </rPh>
    <rPh sb="42" eb="44">
      <t>シュウニュウ</t>
    </rPh>
    <rPh sb="45" eb="47">
      <t>カクホ</t>
    </rPh>
    <rPh sb="48" eb="49">
      <t>ツト</t>
    </rPh>
    <phoneticPr fontId="4"/>
  </si>
  <si>
    <t>水洗化率はやや微増したが、財源確保のため、維持管理に係るコスト削減を徹底し、効率的な手法及び一人一人のコスト意識の醸成による維持管理費の削減を図る。</t>
    <rPh sb="0" eb="2">
      <t>スイセン</t>
    </rPh>
    <rPh sb="2" eb="3">
      <t>カ</t>
    </rPh>
    <rPh sb="3" eb="4">
      <t>リツ</t>
    </rPh>
    <rPh sb="7" eb="9">
      <t>ビゾウ</t>
    </rPh>
    <rPh sb="13" eb="15">
      <t>ザイゲン</t>
    </rPh>
    <rPh sb="15" eb="17">
      <t>カクホ</t>
    </rPh>
    <rPh sb="21" eb="23">
      <t>イジ</t>
    </rPh>
    <rPh sb="23" eb="25">
      <t>カンリ</t>
    </rPh>
    <rPh sb="26" eb="27">
      <t>カカ</t>
    </rPh>
    <rPh sb="31" eb="33">
      <t>サクゲン</t>
    </rPh>
    <rPh sb="34" eb="36">
      <t>テッテイ</t>
    </rPh>
    <rPh sb="38" eb="40">
      <t>コウリツ</t>
    </rPh>
    <rPh sb="40" eb="41">
      <t>テキ</t>
    </rPh>
    <rPh sb="42" eb="44">
      <t>シュホウ</t>
    </rPh>
    <rPh sb="44" eb="45">
      <t>オヨ</t>
    </rPh>
    <rPh sb="46" eb="48">
      <t>ヒトリ</t>
    </rPh>
    <rPh sb="48" eb="50">
      <t>ヒトリ</t>
    </rPh>
    <rPh sb="54" eb="56">
      <t>イシキ</t>
    </rPh>
    <rPh sb="57" eb="59">
      <t>ジョウセイ</t>
    </rPh>
    <rPh sb="62" eb="64">
      <t>イジ</t>
    </rPh>
    <rPh sb="64" eb="66">
      <t>カンリ</t>
    </rPh>
    <rPh sb="66" eb="67">
      <t>ヒ</t>
    </rPh>
    <rPh sb="68" eb="70">
      <t>サクゲン</t>
    </rPh>
    <rPh sb="71" eb="7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</si>
</sst>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6A-4C5E-8D4B-82B67A9F1EF2}"/>
            </c:ext>
          </c:extLst>
        </c:ser>
        <c:dLbls>
          <c:showLegendKey val="0"/>
          <c:showVal val="0"/>
          <c:showCatName val="0"/>
          <c:showSerName val="0"/>
          <c:showPercent val="0"/>
          <c:showBubbleSize val="0"/>
        </c:dLbls>
        <c:gapWidth val="150"/>
        <c:axId val="85788544"/>
        <c:axId val="857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xmlns:c16r2="http://schemas.microsoft.com/office/drawing/2015/06/chart">
            <c:ext xmlns:c16="http://schemas.microsoft.com/office/drawing/2014/chart" uri="{C3380CC4-5D6E-409C-BE32-E72D297353CC}">
              <c16:uniqueId val="{00000001-A16A-4C5E-8D4B-82B67A9F1EF2}"/>
            </c:ext>
          </c:extLst>
        </c:ser>
        <c:dLbls>
          <c:showLegendKey val="0"/>
          <c:showVal val="0"/>
          <c:showCatName val="0"/>
          <c:showSerName val="0"/>
          <c:showPercent val="0"/>
          <c:showBubbleSize val="0"/>
        </c:dLbls>
        <c:marker val="1"/>
        <c:smooth val="0"/>
        <c:axId val="85788544"/>
        <c:axId val="85798912"/>
      </c:lineChart>
      <c:dateAx>
        <c:axId val="85788544"/>
        <c:scaling>
          <c:orientation val="minMax"/>
        </c:scaling>
        <c:delete val="1"/>
        <c:axPos val="b"/>
        <c:numFmt formatCode="ge" sourceLinked="1"/>
        <c:majorTickMark val="none"/>
        <c:minorTickMark val="none"/>
        <c:tickLblPos val="none"/>
        <c:crossAx val="85798912"/>
        <c:crosses val="autoZero"/>
        <c:auto val="1"/>
        <c:lblOffset val="100"/>
        <c:baseTimeUnit val="years"/>
      </c:dateAx>
      <c:valAx>
        <c:axId val="85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5-4016-85B4-597DAA887FB0}"/>
            </c:ext>
          </c:extLst>
        </c:ser>
        <c:dLbls>
          <c:showLegendKey val="0"/>
          <c:showVal val="0"/>
          <c:showCatName val="0"/>
          <c:showSerName val="0"/>
          <c:showPercent val="0"/>
          <c:showBubbleSize val="0"/>
        </c:dLbls>
        <c:gapWidth val="150"/>
        <c:axId val="90355200"/>
        <c:axId val="903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xmlns:c16r2="http://schemas.microsoft.com/office/drawing/2015/06/chart">
            <c:ext xmlns:c16="http://schemas.microsoft.com/office/drawing/2014/chart" uri="{C3380CC4-5D6E-409C-BE32-E72D297353CC}">
              <c16:uniqueId val="{00000001-C585-4016-85B4-597DAA887FB0}"/>
            </c:ext>
          </c:extLst>
        </c:ser>
        <c:dLbls>
          <c:showLegendKey val="0"/>
          <c:showVal val="0"/>
          <c:showCatName val="0"/>
          <c:showSerName val="0"/>
          <c:showPercent val="0"/>
          <c:showBubbleSize val="0"/>
        </c:dLbls>
        <c:marker val="1"/>
        <c:smooth val="0"/>
        <c:axId val="90355200"/>
        <c:axId val="90357120"/>
      </c:lineChart>
      <c:dateAx>
        <c:axId val="90355200"/>
        <c:scaling>
          <c:orientation val="minMax"/>
        </c:scaling>
        <c:delete val="1"/>
        <c:axPos val="b"/>
        <c:numFmt formatCode="ge" sourceLinked="1"/>
        <c:majorTickMark val="none"/>
        <c:minorTickMark val="none"/>
        <c:tickLblPos val="none"/>
        <c:crossAx val="90357120"/>
        <c:crosses val="autoZero"/>
        <c:auto val="1"/>
        <c:lblOffset val="100"/>
        <c:baseTimeUnit val="years"/>
      </c:dateAx>
      <c:valAx>
        <c:axId val="90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55.31</c:v>
                </c:pt>
                <c:pt idx="1">
                  <c:v>55.79</c:v>
                </c:pt>
                <c:pt idx="2">
                  <c:v>55.23</c:v>
                </c:pt>
                <c:pt idx="3">
                  <c:v>55.51</c:v>
                </c:pt>
                <c:pt idx="4">
                  <c:v>59.1</c:v>
                </c:pt>
              </c:numCache>
            </c:numRef>
          </c:val>
          <c:extLst xmlns:c16r2="http://schemas.microsoft.com/office/drawing/2015/06/chart">
            <c:ext xmlns:c16="http://schemas.microsoft.com/office/drawing/2014/chart" uri="{C3380CC4-5D6E-409C-BE32-E72D297353CC}">
              <c16:uniqueId val="{00000000-1471-40D8-BB47-CE5D79B11EED}"/>
            </c:ext>
          </c:extLst>
        </c:ser>
        <c:dLbls>
          <c:showLegendKey val="0"/>
          <c:showVal val="0"/>
          <c:showCatName val="0"/>
          <c:showSerName val="0"/>
          <c:showPercent val="0"/>
          <c:showBubbleSize val="0"/>
        </c:dLbls>
        <c:gapWidth val="150"/>
        <c:axId val="89954176"/>
        <c:axId val="899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xmlns:c16r2="http://schemas.microsoft.com/office/drawing/2015/06/chart">
            <c:ext xmlns:c16="http://schemas.microsoft.com/office/drawing/2014/chart" uri="{C3380CC4-5D6E-409C-BE32-E72D297353CC}">
              <c16:uniqueId val="{00000001-1471-40D8-BB47-CE5D79B11EED}"/>
            </c:ext>
          </c:extLst>
        </c:ser>
        <c:dLbls>
          <c:showLegendKey val="0"/>
          <c:showVal val="0"/>
          <c:showCatName val="0"/>
          <c:showSerName val="0"/>
          <c:showPercent val="0"/>
          <c:showBubbleSize val="0"/>
        </c:dLbls>
        <c:marker val="1"/>
        <c:smooth val="0"/>
        <c:axId val="89954176"/>
        <c:axId val="89956352"/>
      </c:lineChart>
      <c:dateAx>
        <c:axId val="89954176"/>
        <c:scaling>
          <c:orientation val="minMax"/>
        </c:scaling>
        <c:delete val="1"/>
        <c:axPos val="b"/>
        <c:numFmt formatCode="ge" sourceLinked="1"/>
        <c:majorTickMark val="none"/>
        <c:minorTickMark val="none"/>
        <c:tickLblPos val="none"/>
        <c:crossAx val="89956352"/>
        <c:crosses val="autoZero"/>
        <c:auto val="1"/>
        <c:lblOffset val="100"/>
        <c:baseTimeUnit val="years"/>
      </c:dateAx>
      <c:valAx>
        <c:axId val="89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99.27</c:v>
                </c:pt>
                <c:pt idx="1">
                  <c:v>97.73</c:v>
                </c:pt>
                <c:pt idx="2">
                  <c:v>103.92</c:v>
                </c:pt>
                <c:pt idx="3">
                  <c:v>100</c:v>
                </c:pt>
                <c:pt idx="4">
                  <c:v>101.04</c:v>
                </c:pt>
              </c:numCache>
            </c:numRef>
          </c:val>
          <c:extLst xmlns:c16r2="http://schemas.microsoft.com/office/drawing/2015/06/chart">
            <c:ext xmlns:c16="http://schemas.microsoft.com/office/drawing/2014/chart" uri="{C3380CC4-5D6E-409C-BE32-E72D297353CC}">
              <c16:uniqueId val="{00000000-E45E-457B-B241-F11B00080023}"/>
            </c:ext>
          </c:extLst>
        </c:ser>
        <c:dLbls>
          <c:showLegendKey val="0"/>
          <c:showVal val="0"/>
          <c:showCatName val="0"/>
          <c:showSerName val="0"/>
          <c:showPercent val="0"/>
          <c:showBubbleSize val="0"/>
        </c:dLbls>
        <c:gapWidth val="150"/>
        <c:axId val="85821696"/>
        <c:axId val="858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5E-457B-B241-F11B00080023}"/>
            </c:ext>
          </c:extLst>
        </c:ser>
        <c:dLbls>
          <c:showLegendKey val="0"/>
          <c:showVal val="0"/>
          <c:showCatName val="0"/>
          <c:showSerName val="0"/>
          <c:showPercent val="0"/>
          <c:showBubbleSize val="0"/>
        </c:dLbls>
        <c:marker val="1"/>
        <c:smooth val="0"/>
        <c:axId val="85821696"/>
        <c:axId val="85827968"/>
      </c:lineChart>
      <c:dateAx>
        <c:axId val="85821696"/>
        <c:scaling>
          <c:orientation val="minMax"/>
        </c:scaling>
        <c:delete val="1"/>
        <c:axPos val="b"/>
        <c:numFmt formatCode="ge" sourceLinked="1"/>
        <c:majorTickMark val="none"/>
        <c:minorTickMark val="none"/>
        <c:tickLblPos val="none"/>
        <c:crossAx val="85827968"/>
        <c:crosses val="autoZero"/>
        <c:auto val="1"/>
        <c:lblOffset val="100"/>
        <c:baseTimeUnit val="years"/>
      </c:dateAx>
      <c:valAx>
        <c:axId val="858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66-4613-B29A-BF561AA8E734}"/>
            </c:ext>
          </c:extLst>
        </c:ser>
        <c:dLbls>
          <c:showLegendKey val="0"/>
          <c:showVal val="0"/>
          <c:showCatName val="0"/>
          <c:showSerName val="0"/>
          <c:showPercent val="0"/>
          <c:showBubbleSize val="0"/>
        </c:dLbls>
        <c:gapWidth val="150"/>
        <c:axId val="87972480"/>
        <c:axId val="8797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66-4613-B29A-BF561AA8E734}"/>
            </c:ext>
          </c:extLst>
        </c:ser>
        <c:dLbls>
          <c:showLegendKey val="0"/>
          <c:showVal val="0"/>
          <c:showCatName val="0"/>
          <c:showSerName val="0"/>
          <c:showPercent val="0"/>
          <c:showBubbleSize val="0"/>
        </c:dLbls>
        <c:marker val="1"/>
        <c:smooth val="0"/>
        <c:axId val="87972480"/>
        <c:axId val="87978752"/>
      </c:lineChart>
      <c:dateAx>
        <c:axId val="87972480"/>
        <c:scaling>
          <c:orientation val="minMax"/>
        </c:scaling>
        <c:delete val="1"/>
        <c:axPos val="b"/>
        <c:numFmt formatCode="ge" sourceLinked="1"/>
        <c:majorTickMark val="none"/>
        <c:minorTickMark val="none"/>
        <c:tickLblPos val="none"/>
        <c:crossAx val="87978752"/>
        <c:crosses val="autoZero"/>
        <c:auto val="1"/>
        <c:lblOffset val="100"/>
        <c:baseTimeUnit val="years"/>
      </c:dateAx>
      <c:valAx>
        <c:axId val="8797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CC-4FD0-B9E4-17789D7D4EE2}"/>
            </c:ext>
          </c:extLst>
        </c:ser>
        <c:dLbls>
          <c:showLegendKey val="0"/>
          <c:showVal val="0"/>
          <c:showCatName val="0"/>
          <c:showSerName val="0"/>
          <c:showPercent val="0"/>
          <c:showBubbleSize val="0"/>
        </c:dLbls>
        <c:gapWidth val="150"/>
        <c:axId val="88009728"/>
        <c:axId val="884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CC-4FD0-B9E4-17789D7D4EE2}"/>
            </c:ext>
          </c:extLst>
        </c:ser>
        <c:dLbls>
          <c:showLegendKey val="0"/>
          <c:showVal val="0"/>
          <c:showCatName val="0"/>
          <c:showSerName val="0"/>
          <c:showPercent val="0"/>
          <c:showBubbleSize val="0"/>
        </c:dLbls>
        <c:marker val="1"/>
        <c:smooth val="0"/>
        <c:axId val="88009728"/>
        <c:axId val="88478848"/>
      </c:lineChart>
      <c:dateAx>
        <c:axId val="88009728"/>
        <c:scaling>
          <c:orientation val="minMax"/>
        </c:scaling>
        <c:delete val="1"/>
        <c:axPos val="b"/>
        <c:numFmt formatCode="ge" sourceLinked="1"/>
        <c:majorTickMark val="none"/>
        <c:minorTickMark val="none"/>
        <c:tickLblPos val="none"/>
        <c:crossAx val="88478848"/>
        <c:crosses val="autoZero"/>
        <c:auto val="1"/>
        <c:lblOffset val="100"/>
        <c:baseTimeUnit val="years"/>
      </c:dateAx>
      <c:valAx>
        <c:axId val="884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F7-465C-B38C-724CAA597239}"/>
            </c:ext>
          </c:extLst>
        </c:ser>
        <c:dLbls>
          <c:showLegendKey val="0"/>
          <c:showVal val="0"/>
          <c:showCatName val="0"/>
          <c:showSerName val="0"/>
          <c:showPercent val="0"/>
          <c:showBubbleSize val="0"/>
        </c:dLbls>
        <c:gapWidth val="150"/>
        <c:axId val="88530944"/>
        <c:axId val="885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F7-465C-B38C-724CAA597239}"/>
            </c:ext>
          </c:extLst>
        </c:ser>
        <c:dLbls>
          <c:showLegendKey val="0"/>
          <c:showVal val="0"/>
          <c:showCatName val="0"/>
          <c:showSerName val="0"/>
          <c:showPercent val="0"/>
          <c:showBubbleSize val="0"/>
        </c:dLbls>
        <c:marker val="1"/>
        <c:smooth val="0"/>
        <c:axId val="88530944"/>
        <c:axId val="88532864"/>
      </c:lineChart>
      <c:dateAx>
        <c:axId val="88530944"/>
        <c:scaling>
          <c:orientation val="minMax"/>
        </c:scaling>
        <c:delete val="1"/>
        <c:axPos val="b"/>
        <c:numFmt formatCode="ge" sourceLinked="1"/>
        <c:majorTickMark val="none"/>
        <c:minorTickMark val="none"/>
        <c:tickLblPos val="none"/>
        <c:crossAx val="88532864"/>
        <c:crosses val="autoZero"/>
        <c:auto val="1"/>
        <c:lblOffset val="100"/>
        <c:baseTimeUnit val="years"/>
      </c:dateAx>
      <c:valAx>
        <c:axId val="885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BC-47F4-9C76-D247B9385B8F}"/>
            </c:ext>
          </c:extLst>
        </c:ser>
        <c:dLbls>
          <c:showLegendKey val="0"/>
          <c:showVal val="0"/>
          <c:showCatName val="0"/>
          <c:showSerName val="0"/>
          <c:showPercent val="0"/>
          <c:showBubbleSize val="0"/>
        </c:dLbls>
        <c:gapWidth val="150"/>
        <c:axId val="88568192"/>
        <c:axId val="8857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BC-47F4-9C76-D247B9385B8F}"/>
            </c:ext>
          </c:extLst>
        </c:ser>
        <c:dLbls>
          <c:showLegendKey val="0"/>
          <c:showVal val="0"/>
          <c:showCatName val="0"/>
          <c:showSerName val="0"/>
          <c:showPercent val="0"/>
          <c:showBubbleSize val="0"/>
        </c:dLbls>
        <c:marker val="1"/>
        <c:smooth val="0"/>
        <c:axId val="88568192"/>
        <c:axId val="88570112"/>
      </c:lineChart>
      <c:dateAx>
        <c:axId val="88568192"/>
        <c:scaling>
          <c:orientation val="minMax"/>
        </c:scaling>
        <c:delete val="1"/>
        <c:axPos val="b"/>
        <c:numFmt formatCode="ge" sourceLinked="1"/>
        <c:majorTickMark val="none"/>
        <c:minorTickMark val="none"/>
        <c:tickLblPos val="none"/>
        <c:crossAx val="88570112"/>
        <c:crosses val="autoZero"/>
        <c:auto val="1"/>
        <c:lblOffset val="100"/>
        <c:baseTimeUnit val="years"/>
      </c:dateAx>
      <c:valAx>
        <c:axId val="885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2433.19</c:v>
                </c:pt>
                <c:pt idx="1">
                  <c:v>232.2</c:v>
                </c:pt>
                <c:pt idx="2">
                  <c:v>333.04</c:v>
                </c:pt>
                <c:pt idx="3" formatCode="#,##0.00;&quot;△&quot;#,##0.00;&quot;-&quot;">
                  <c:v>99.15</c:v>
                </c:pt>
                <c:pt idx="4" formatCode="#,##0.00;&quot;△&quot;#,##0.00;&quot;-&quot;">
                  <c:v>99.35</c:v>
                </c:pt>
              </c:numCache>
            </c:numRef>
          </c:val>
          <c:extLst xmlns:c16r2="http://schemas.microsoft.com/office/drawing/2015/06/chart">
            <c:ext xmlns:c16="http://schemas.microsoft.com/office/drawing/2014/chart" uri="{C3380CC4-5D6E-409C-BE32-E72D297353CC}">
              <c16:uniqueId val="{00000000-A6CC-4062-846E-17A7D4CE73C9}"/>
            </c:ext>
          </c:extLst>
        </c:ser>
        <c:dLbls>
          <c:showLegendKey val="0"/>
          <c:showVal val="0"/>
          <c:showCatName val="0"/>
          <c:showSerName val="0"/>
          <c:showPercent val="0"/>
          <c:showBubbleSize val="0"/>
        </c:dLbls>
        <c:gapWidth val="150"/>
        <c:axId val="90194688"/>
        <c:axId val="901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A6CC-4062-846E-17A7D4CE73C9}"/>
            </c:ext>
          </c:extLst>
        </c:ser>
        <c:dLbls>
          <c:showLegendKey val="0"/>
          <c:showVal val="0"/>
          <c:showCatName val="0"/>
          <c:showSerName val="0"/>
          <c:showPercent val="0"/>
          <c:showBubbleSize val="0"/>
        </c:dLbls>
        <c:marker val="1"/>
        <c:smooth val="0"/>
        <c:axId val="90194688"/>
        <c:axId val="90196608"/>
      </c:lineChart>
      <c:dateAx>
        <c:axId val="90194688"/>
        <c:scaling>
          <c:orientation val="minMax"/>
        </c:scaling>
        <c:delete val="1"/>
        <c:axPos val="b"/>
        <c:numFmt formatCode="ge" sourceLinked="1"/>
        <c:majorTickMark val="none"/>
        <c:minorTickMark val="none"/>
        <c:tickLblPos val="none"/>
        <c:crossAx val="90196608"/>
        <c:crosses val="autoZero"/>
        <c:auto val="1"/>
        <c:lblOffset val="100"/>
        <c:baseTimeUnit val="years"/>
      </c:dateAx>
      <c:valAx>
        <c:axId val="901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73.569999999999993</c:v>
                </c:pt>
                <c:pt idx="1">
                  <c:v>65.62</c:v>
                </c:pt>
                <c:pt idx="2">
                  <c:v>60.52</c:v>
                </c:pt>
                <c:pt idx="3">
                  <c:v>53.96</c:v>
                </c:pt>
                <c:pt idx="4">
                  <c:v>68.86</c:v>
                </c:pt>
              </c:numCache>
            </c:numRef>
          </c:val>
          <c:extLst xmlns:c16r2="http://schemas.microsoft.com/office/drawing/2015/06/chart">
            <c:ext xmlns:c16="http://schemas.microsoft.com/office/drawing/2014/chart" uri="{C3380CC4-5D6E-409C-BE32-E72D297353CC}">
              <c16:uniqueId val="{00000000-800F-45AF-9B04-F66114939181}"/>
            </c:ext>
          </c:extLst>
        </c:ser>
        <c:dLbls>
          <c:showLegendKey val="0"/>
          <c:showVal val="0"/>
          <c:showCatName val="0"/>
          <c:showSerName val="0"/>
          <c:showPercent val="0"/>
          <c:showBubbleSize val="0"/>
        </c:dLbls>
        <c:gapWidth val="150"/>
        <c:axId val="90223744"/>
        <c:axId val="902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800F-45AF-9B04-F66114939181}"/>
            </c:ext>
          </c:extLst>
        </c:ser>
        <c:dLbls>
          <c:showLegendKey val="0"/>
          <c:showVal val="0"/>
          <c:showCatName val="0"/>
          <c:showSerName val="0"/>
          <c:showPercent val="0"/>
          <c:showBubbleSize val="0"/>
        </c:dLbls>
        <c:marker val="1"/>
        <c:smooth val="0"/>
        <c:axId val="90223744"/>
        <c:axId val="90225664"/>
      </c:lineChart>
      <c:dateAx>
        <c:axId val="90223744"/>
        <c:scaling>
          <c:orientation val="minMax"/>
        </c:scaling>
        <c:delete val="1"/>
        <c:axPos val="b"/>
        <c:numFmt formatCode="ge" sourceLinked="1"/>
        <c:majorTickMark val="none"/>
        <c:minorTickMark val="none"/>
        <c:tickLblPos val="none"/>
        <c:crossAx val="90225664"/>
        <c:crosses val="autoZero"/>
        <c:auto val="1"/>
        <c:lblOffset val="100"/>
        <c:baseTimeUnit val="years"/>
      </c:dateAx>
      <c:valAx>
        <c:axId val="902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316.57</c:v>
                </c:pt>
                <c:pt idx="1">
                  <c:v>355.55</c:v>
                </c:pt>
                <c:pt idx="2">
                  <c:v>386.92</c:v>
                </c:pt>
                <c:pt idx="3">
                  <c:v>436.76</c:v>
                </c:pt>
                <c:pt idx="4">
                  <c:v>339.6</c:v>
                </c:pt>
              </c:numCache>
            </c:numRef>
          </c:val>
          <c:extLst xmlns:c16r2="http://schemas.microsoft.com/office/drawing/2015/06/chart">
            <c:ext xmlns:c16="http://schemas.microsoft.com/office/drawing/2014/chart" uri="{C3380CC4-5D6E-409C-BE32-E72D297353CC}">
              <c16:uniqueId val="{00000000-DFA8-4094-8CD4-9CD4A29DC46D}"/>
            </c:ext>
          </c:extLst>
        </c:ser>
        <c:dLbls>
          <c:showLegendKey val="0"/>
          <c:showVal val="0"/>
          <c:showCatName val="0"/>
          <c:showSerName val="0"/>
          <c:showPercent val="0"/>
          <c:showBubbleSize val="0"/>
        </c:dLbls>
        <c:gapWidth val="150"/>
        <c:axId val="90317952"/>
        <c:axId val="903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xmlns:c16r2="http://schemas.microsoft.com/office/drawing/2015/06/chart">
            <c:ext xmlns:c16="http://schemas.microsoft.com/office/drawing/2014/chart" uri="{C3380CC4-5D6E-409C-BE32-E72D297353CC}">
              <c16:uniqueId val="{00000001-DFA8-4094-8CD4-9CD4A29DC46D}"/>
            </c:ext>
          </c:extLst>
        </c:ser>
        <c:dLbls>
          <c:showLegendKey val="0"/>
          <c:showVal val="0"/>
          <c:showCatName val="0"/>
          <c:showSerName val="0"/>
          <c:showPercent val="0"/>
          <c:showBubbleSize val="0"/>
        </c:dLbls>
        <c:marker val="1"/>
        <c:smooth val="0"/>
        <c:axId val="90317952"/>
        <c:axId val="90319872"/>
      </c:lineChart>
      <c:dateAx>
        <c:axId val="90317952"/>
        <c:scaling>
          <c:orientation val="minMax"/>
        </c:scaling>
        <c:delete val="1"/>
        <c:axPos val="b"/>
        <c:numFmt formatCode="ge" sourceLinked="1"/>
        <c:majorTickMark val="none"/>
        <c:minorTickMark val="none"/>
        <c:tickLblPos val="none"/>
        <c:crossAx val="90319872"/>
        <c:crosses val="autoZero"/>
        <c:auto val="1"/>
        <c:lblOffset val="100"/>
        <c:baseTimeUnit val="years"/>
      </c:dateAx>
      <c:valAx>
        <c:axId val="903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上ノ国町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4851</v>
      </c>
      <c r="AM8" s="69"/>
      <c r="AN8" s="69"/>
      <c r="AO8" s="69"/>
      <c r="AP8" s="69"/>
      <c r="AQ8" s="69"/>
      <c r="AR8" s="69"/>
      <c r="AS8" s="69"/>
      <c r="AT8" s="68">
        <f>データ!T6</f>
        <v>547.71</v>
      </c>
      <c r="AU8" s="68"/>
      <c r="AV8" s="68"/>
      <c r="AW8" s="68"/>
      <c r="AX8" s="68"/>
      <c r="AY8" s="68"/>
      <c r="AZ8" s="68"/>
      <c r="BA8" s="68"/>
      <c r="BB8" s="68">
        <f>データ!U6</f>
        <v>8.86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63.68</v>
      </c>
      <c r="Q10" s="68"/>
      <c r="R10" s="68"/>
      <c r="S10" s="68"/>
      <c r="T10" s="68"/>
      <c r="U10" s="68"/>
      <c r="V10" s="68"/>
      <c r="W10" s="68">
        <f>データ!Q6</f>
        <v>76.48</v>
      </c>
      <c r="X10" s="68"/>
      <c r="Y10" s="68"/>
      <c r="Z10" s="68"/>
      <c r="AA10" s="68"/>
      <c r="AB10" s="68"/>
      <c r="AC10" s="68"/>
      <c r="AD10" s="69">
        <f>データ!R6</f>
        <v>4158</v>
      </c>
      <c r="AE10" s="69"/>
      <c r="AF10" s="69"/>
      <c r="AG10" s="69"/>
      <c r="AH10" s="69"/>
      <c r="AI10" s="69"/>
      <c r="AJ10" s="69"/>
      <c r="AK10" s="2"/>
      <c r="AL10" s="69">
        <f>データ!V6</f>
        <v>3066</v>
      </c>
      <c r="AM10" s="69"/>
      <c r="AN10" s="69"/>
      <c r="AO10" s="69"/>
      <c r="AP10" s="69"/>
      <c r="AQ10" s="69"/>
      <c r="AR10" s="69"/>
      <c r="AS10" s="69"/>
      <c r="AT10" s="68">
        <f>データ!W6</f>
        <v>1.35</v>
      </c>
      <c r="AU10" s="68"/>
      <c r="AV10" s="68"/>
      <c r="AW10" s="68"/>
      <c r="AX10" s="68"/>
      <c r="AY10" s="68"/>
      <c r="AZ10" s="68"/>
      <c r="BA10" s="68"/>
      <c r="BB10" s="68">
        <f>データ!X6</f>
        <v>2271.11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N1FELgS4YJUTWmcD3Wsk/ktZCWpZ0BS6kRn4WoDkNoedCHPXXm8Qi1BbPEnuFJQYXK9srcaCnE2g6ySg6sql7A==" saltValue="JB01of086uSHI+Q7xyG/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L47:BZ63"/>
    <mergeCell ref="B60:BJ61"/>
    <mergeCell ref="BL64:BZ65"/>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13625</v>
      </c>
      <c r="D6" s="33">
        <f t="shared" si="3"/>
        <v>47</v>
      </c>
      <c r="E6" s="33">
        <f t="shared" si="3"/>
        <v>17</v>
      </c>
      <c r="F6" s="33">
        <f t="shared" si="3"/>
        <v>4</v>
      </c>
      <c r="G6" s="33">
        <f t="shared" si="3"/>
        <v>0</v>
      </c>
      <c r="H6" s="33" t="str">
        <f t="shared" si="3"/>
        <v>北海道　上ノ国町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63.68</v>
      </c>
      <c r="Q6" s="34">
        <f t="shared" si="3"/>
        <v>76.48</v>
      </c>
      <c r="R6" s="34">
        <f t="shared" si="3"/>
        <v>4158</v>
      </c>
      <c r="S6" s="34">
        <f t="shared" si="3"/>
        <v>4851</v>
      </c>
      <c r="T6" s="34">
        <f t="shared" si="3"/>
        <v>547.71</v>
      </c>
      <c r="U6" s="34">
        <f t="shared" si="3"/>
        <v>8.86</v>
      </c>
      <c r="V6" s="34">
        <f t="shared" si="3"/>
        <v>3066</v>
      </c>
      <c r="W6" s="34">
        <f t="shared" si="3"/>
        <v>1.35</v>
      </c>
      <c r="X6" s="34">
        <f t="shared" si="3"/>
        <v>2271.11</v>
      </c>
      <c r="Y6" s="35">
        <f>IF(Y7="",NA(),Y7)</f>
        <v>99.27</v>
      </c>
      <c r="Z6" s="35">
        <f t="shared" ref="Z6:AH6" si="4">IF(Z7="",NA(),Z7)</f>
        <v>97.73</v>
      </c>
      <c r="AA6" s="35">
        <f t="shared" si="4"/>
        <v>103.92</v>
      </c>
      <c r="AB6" s="35">
        <f t="shared" si="4"/>
        <v>100</v>
      </c>
      <c r="AC6" s="35">
        <f t="shared" si="4"/>
        <v>101.04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2433.19</v>
      </c>
      <c r="BG6" s="34">
        <f t="shared" ref="BG6:BO6" si="7">IF(BG7="",NA(),BG7)</f>
        <v>232.2</v>
      </c>
      <c r="BH6" s="34">
        <f t="shared" si="7"/>
        <v>333.04</v>
      </c>
      <c r="BI6" s="35">
        <f t="shared" si="7"/>
        <v>99.15</v>
      </c>
      <c r="BJ6" s="35">
        <f t="shared" si="7"/>
        <v>99.35</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73.569999999999993</v>
      </c>
      <c r="BR6" s="35">
        <f t="shared" ref="BR6:BZ6" si="8">IF(BR7="",NA(),BR7)</f>
        <v>65.62</v>
      </c>
      <c r="BS6" s="35">
        <f t="shared" si="8"/>
        <v>60.52</v>
      </c>
      <c r="BT6" s="35">
        <f t="shared" si="8"/>
        <v>53.96</v>
      </c>
      <c r="BU6" s="35">
        <f t="shared" si="8"/>
        <v>68.86</v>
      </c>
      <c r="BV6" s="35">
        <f t="shared" si="8"/>
        <v>50.54</v>
      </c>
      <c r="BW6" s="35">
        <f t="shared" si="8"/>
        <v>49.22</v>
      </c>
      <c r="BX6" s="35">
        <f t="shared" si="8"/>
        <v>53.7</v>
      </c>
      <c r="BY6" s="35">
        <f t="shared" si="8"/>
        <v>74.3</v>
      </c>
      <c r="BZ6" s="35">
        <f t="shared" si="8"/>
        <v>72.260000000000005</v>
      </c>
      <c r="CA6" s="34" t="str">
        <f>IF(CA7="","",IF(CA7="-","【-】","【"&amp;SUBSTITUTE(TEXT(CA7,"#,##0.00"),"-","△")&amp;"】"))</f>
        <v>【74.48】</v>
      </c>
      <c r="CB6" s="35">
        <f>IF(CB7="",NA(),CB7)</f>
        <v>316.57</v>
      </c>
      <c r="CC6" s="35">
        <f t="shared" ref="CC6:CK6" si="9">IF(CC7="",NA(),CC7)</f>
        <v>355.55</v>
      </c>
      <c r="CD6" s="35">
        <f t="shared" si="9"/>
        <v>386.92</v>
      </c>
      <c r="CE6" s="35">
        <f t="shared" si="9"/>
        <v>436.76</v>
      </c>
      <c r="CF6" s="35">
        <f t="shared" si="9"/>
        <v>339.6</v>
      </c>
      <c r="CG6" s="35">
        <f t="shared" si="9"/>
        <v>320.36</v>
      </c>
      <c r="CH6" s="35">
        <f t="shared" si="9"/>
        <v>332.02</v>
      </c>
      <c r="CI6" s="35">
        <f t="shared" si="9"/>
        <v>300.35000000000002</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43.36</v>
      </c>
      <c r="CV6" s="35">
        <f t="shared" si="10"/>
        <v>42.56</v>
      </c>
      <c r="CW6" s="34" t="str">
        <f>IF(CW7="","",IF(CW7="-","【-】","【"&amp;SUBSTITUTE(TEXT(CW7,"#,##0.00"),"-","△")&amp;"】"))</f>
        <v>【42.82】</v>
      </c>
      <c r="CX6" s="35">
        <f>IF(CX7="",NA(),CX7)</f>
        <v>55.31</v>
      </c>
      <c r="CY6" s="35">
        <f t="shared" ref="CY6:DG6" si="11">IF(CY7="",NA(),CY7)</f>
        <v>55.79</v>
      </c>
      <c r="CZ6" s="35">
        <f t="shared" si="11"/>
        <v>55.23</v>
      </c>
      <c r="DA6" s="35">
        <f t="shared" si="11"/>
        <v>55.51</v>
      </c>
      <c r="DB6" s="35">
        <f t="shared" si="11"/>
        <v>59.1</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13625</v>
      </c>
      <c r="D7" s="37">
        <v>47</v>
      </c>
      <c r="E7" s="37">
        <v>17</v>
      </c>
      <c r="F7" s="37">
        <v>4</v>
      </c>
      <c r="G7" s="37">
        <v>0</v>
      </c>
      <c r="H7" s="37" t="s">
        <v>98</v>
      </c>
      <c r="I7" s="37" t="s">
        <v>99</v>
      </c>
      <c r="J7" s="37" t="s">
        <v>100</v>
      </c>
      <c r="K7" s="37" t="s">
        <v>101</v>
      </c>
      <c r="L7" s="37" t="s">
        <v>102</v>
      </c>
      <c r="M7" s="37" t="s">
        <v>103</v>
      </c>
      <c r="N7" s="38" t="s">
        <v>104</v>
      </c>
      <c r="O7" s="38" t="s">
        <v>105</v>
      </c>
      <c r="P7" s="38">
        <v>63.68</v>
      </c>
      <c r="Q7" s="38">
        <v>76.48</v>
      </c>
      <c r="R7" s="38">
        <v>4158</v>
      </c>
      <c r="S7" s="38">
        <v>4851</v>
      </c>
      <c r="T7" s="38">
        <v>547.71</v>
      </c>
      <c r="U7" s="38">
        <v>8.86</v>
      </c>
      <c r="V7" s="38">
        <v>3066</v>
      </c>
      <c r="W7" s="38">
        <v>1.35</v>
      </c>
      <c r="X7" s="38">
        <v>2271.11</v>
      </c>
      <c r="Y7" s="38">
        <v>99.27</v>
      </c>
      <c r="Z7" s="38">
        <v>97.73</v>
      </c>
      <c r="AA7" s="38">
        <v>103.92</v>
      </c>
      <c r="AB7" s="38">
        <v>100</v>
      </c>
      <c r="AC7" s="38">
        <v>101.04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2433.19</v>
      </c>
      <c r="BG7" s="42">
        <v>232.2</v>
      </c>
      <c r="BH7" s="42">
        <v>333.04</v>
      </c>
      <c r="BI7" s="38">
        <v>99.15</v>
      </c>
      <c r="BJ7" s="38">
        <v>99.35</v>
      </c>
      <c r="BK7" s="38">
        <v>1671.86</v>
      </c>
      <c r="BL7" s="38">
        <v>1673.47</v>
      </c>
      <c r="BM7" s="38">
        <v>1592.72</v>
      </c>
      <c r="BN7" s="38">
        <v>1243.71</v>
      </c>
      <c r="BO7" s="38">
        <v>1194.1500000000001</v>
      </c>
      <c r="BP7" s="38">
        <v>1209.4000000000001</v>
      </c>
      <c r="BQ7" s="38">
        <v>73.569999999999993</v>
      </c>
      <c r="BR7" s="38">
        <v>65.62</v>
      </c>
      <c r="BS7" s="38">
        <v>60.52</v>
      </c>
      <c r="BT7" s="38">
        <v>53.96</v>
      </c>
      <c r="BU7" s="38">
        <v>68.86</v>
      </c>
      <c r="BV7" s="38">
        <v>50.54</v>
      </c>
      <c r="BW7" s="38">
        <v>49.22</v>
      </c>
      <c r="BX7" s="38">
        <v>53.7</v>
      </c>
      <c r="BY7" s="38">
        <v>74.3</v>
      </c>
      <c r="BZ7" s="38">
        <v>72.260000000000005</v>
      </c>
      <c r="CA7" s="38">
        <v>74.48</v>
      </c>
      <c r="CB7" s="38">
        <v>316.57</v>
      </c>
      <c r="CC7" s="38">
        <v>355.55</v>
      </c>
      <c r="CD7" s="38">
        <v>386.92</v>
      </c>
      <c r="CE7" s="38">
        <v>436.76</v>
      </c>
      <c r="CF7" s="38">
        <v>339.6</v>
      </c>
      <c r="CG7" s="38">
        <v>320.36</v>
      </c>
      <c r="CH7" s="38">
        <v>332.02</v>
      </c>
      <c r="CI7" s="38">
        <v>300.35000000000002</v>
      </c>
      <c r="CJ7" s="38">
        <v>221.81</v>
      </c>
      <c r="CK7" s="38">
        <v>230.02</v>
      </c>
      <c r="CL7" s="38">
        <v>219.46</v>
      </c>
      <c r="CM7" s="38" t="s">
        <v>104</v>
      </c>
      <c r="CN7" s="38" t="s">
        <v>104</v>
      </c>
      <c r="CO7" s="38" t="s">
        <v>104</v>
      </c>
      <c r="CP7" s="38" t="s">
        <v>104</v>
      </c>
      <c r="CQ7" s="38" t="s">
        <v>104</v>
      </c>
      <c r="CR7" s="38">
        <v>34.74</v>
      </c>
      <c r="CS7" s="38">
        <v>36.65</v>
      </c>
      <c r="CT7" s="38">
        <v>37.72</v>
      </c>
      <c r="CU7" s="38">
        <v>43.36</v>
      </c>
      <c r="CV7" s="38">
        <v>42.56</v>
      </c>
      <c r="CW7" s="38">
        <v>42.82</v>
      </c>
      <c r="CX7" s="38">
        <v>55.31</v>
      </c>
      <c r="CY7" s="38">
        <v>55.79</v>
      </c>
      <c r="CZ7" s="38">
        <v>55.23</v>
      </c>
      <c r="DA7" s="38">
        <v>55.51</v>
      </c>
      <c r="DB7" s="38">
        <v>59.1</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ht="12.9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2020-01-23T08:43:24Z</cp:lastPrinted>
  <dcterms:created xsi:type="dcterms:W3CDTF">2019-12-05T05:09:04Z</dcterms:created>
  <dcterms:modified xsi:type="dcterms:W3CDTF">2020-01-24T00:33:47Z</dcterms:modified>
</cp:coreProperties>
</file>