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9\Desktop\大容量北海道　　提出関係\"/>
    </mc:Choice>
  </mc:AlternateContent>
  <workbookProtection workbookAlgorithmName="SHA-512" workbookHashValue="/A/06kSxN91mi6Slj58kJ77jg6BCMMRJcOZdBShXFReL5+Jp350HTM6EJ3ySKtzXCikMRtrtMa2IGlSv3RBNag==" workbookSaltValue="GnXVYbYnkphBqEd1yOK9zQ=="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<sst xmlns="http://schemas.openxmlformats.org/spreadsheetml/2006/main" count="241" uniqueCount="119">
  <si>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</si>
  <si>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</si>
  <si>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</si>
  <si>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</si>
  <si>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</si>
  <si>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</si>
  <si>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</si>
  <si>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</si>
  <si>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</si>
  <si>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</si>
  <si>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</si>
  <si>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</si>
  <si>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</si>
  <si>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</si>
  <si>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</si>
  <si>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</si>
  <si>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</si>
  <si>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</si>
  <si>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</si>
  <si>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</si>
  <si>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</si>
  <si>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</si>
  <si>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</si>
  <si>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</si>
  <si>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</si>
  <si>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</si>
  <si>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</si>
  <si>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</si>
  <si>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</si>
  <si>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</si>
  <si>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</si>
  <si>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</si>
  <si>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</si>
  <si>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</si>
  <si>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</si>
  <si>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</si>
  <si>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</si>
  <si>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</si>
  <si>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</si>
  <si>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</si>
  <si>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</si>
  <si>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</si>
  <si>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</si>
  <si>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</si>
  <si>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</si>
  <si>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</si>
  <si>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</si>
  <si>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</si>
  <si>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</si>
  <si>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</si>
  <si>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</si>
  <si>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</si>
  <si>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</si>
  <si>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</si>
  <si>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</si>
  <si>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</si>
  <si>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</si>
  <si>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</si>
  <si>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</si>
  <si>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</si>
  <si>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</si>
  <si>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</si>
  <si>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</si>
  <si>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</si>
  <si>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</si>
  <si>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</si>
  <si>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</si>
  <si>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</si>
  <si>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</si>
  <si>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</si>
  <si>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</si>
  <si>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</si>
  <si>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</si>
  <si>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</si>
  <si>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</si>
  <si>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</si>
  <si>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</si>
  <si>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</si>
  <si>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</si>
  <si>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</si>
  <si>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</si>
  <si>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</si>
  <si>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</si>
  <si>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</si>
  <si>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</si>
  <si>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</si>
  <si>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</si>
  <si>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</si>
  <si>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</si>
  <si>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</si>
  <si>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</si>
  <si>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</si>
  <si>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</si>
  <si>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</si>
  <si>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</si>
  <si>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</si>
  <si>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</si>
  <si>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</si>
  <si>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</si>
  <si>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</si>
  <si>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</si>
  <si>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</si>
  <si>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</si>
  <si>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</si>
  <si>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</si>
  <si>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</si>
  <si>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</si>
  <si>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</si>
  <si>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</si>
  <si>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</si>
  <si>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</si>
  <si>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</si>
  <si>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</si>
  <si>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</si>
  <si>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</si>
  <si>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</si>
  <si>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マンホールポンプ、電送制御機器等老朽化が進んでいるため、社会資本整備総合交付金の補助を受け、計画的にマンホールポンプ、電気計装等関係の更新工事で老朽化対策を講じている。</t>
    <phoneticPr fontId="4"/>
  </si>
  <si>
    <t>人口減少に伴う水道量の減少等も踏まえ、接続推進と水洗化率の向上に取り組み、適正な使用収入の確保に努める。</t>
    <phoneticPr fontId="4"/>
  </si>
  <si>
    <t>水洗化率は横ばいの状況で、財源確保のため、維持管理に係るコスト削減を徹底し、効率的な手法及び一人一人のコスト意識の醸成による維持管理費の削減を図る。</t>
    <rPh sb="5" eb="6">
      <t>ヨコ</t>
    </rPh>
    <rPh sb="9" eb="1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</si>
</sst>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BD-4E35-A4ED-DD8CFAC9B750}"/>
            </c:ext>
          </c:extLst>
        </c:ser>
        <c:dLbls>
          <c:showLegendKey val="0"/>
          <c:showVal val="0"/>
          <c:showCatName val="0"/>
          <c:showSerName val="0"/>
          <c:showPercent val="0"/>
          <c:showBubbleSize val="0"/>
        </c:dLbls>
        <c:gapWidth val="150"/>
        <c:axId val="466847296"/>
        <c:axId val="4668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66BD-4E35-A4ED-DD8CFAC9B750}"/>
            </c:ext>
          </c:extLst>
        </c:ser>
        <c:dLbls>
          <c:showLegendKey val="0"/>
          <c:showVal val="0"/>
          <c:showCatName val="0"/>
          <c:showSerName val="0"/>
          <c:showPercent val="0"/>
          <c:showBubbleSize val="0"/>
        </c:dLbls>
        <c:marker val="1"/>
        <c:smooth val="0"/>
        <c:axId val="466847296"/>
        <c:axId val="466847840"/>
      </c:lineChart>
      <c:dateAx>
        <c:axId val="466847296"/>
        <c:scaling>
          <c:orientation val="minMax"/>
        </c:scaling>
        <c:delete val="1"/>
        <c:axPos val="b"/>
        <c:numFmt formatCode="&quot;H&quot;yy" sourceLinked="1"/>
        <c:majorTickMark val="none"/>
        <c:minorTickMark val="none"/>
        <c:tickLblPos val="none"/>
        <c:crossAx val="466847840"/>
        <c:crosses val="autoZero"/>
        <c:auto val="1"/>
        <c:lblOffset val="100"/>
        <c:baseTimeUnit val="years"/>
      </c:dateAx>
      <c:valAx>
        <c:axId val="4668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90-4C1B-80F2-1C8C0753BED2}"/>
            </c:ext>
          </c:extLst>
        </c:ser>
        <c:dLbls>
          <c:showLegendKey val="0"/>
          <c:showVal val="0"/>
          <c:showCatName val="0"/>
          <c:showSerName val="0"/>
          <c:showPercent val="0"/>
          <c:showBubbleSize val="0"/>
        </c:dLbls>
        <c:gapWidth val="150"/>
        <c:axId val="588460960"/>
        <c:axId val="5884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0A90-4C1B-80F2-1C8C0753BED2}"/>
            </c:ext>
          </c:extLst>
        </c:ser>
        <c:dLbls>
          <c:showLegendKey val="0"/>
          <c:showVal val="0"/>
          <c:showCatName val="0"/>
          <c:showSerName val="0"/>
          <c:showPercent val="0"/>
          <c:showBubbleSize val="0"/>
        </c:dLbls>
        <c:marker val="1"/>
        <c:smooth val="0"/>
        <c:axId val="588460960"/>
        <c:axId val="588453888"/>
      </c:lineChart>
      <c:dateAx>
        <c:axId val="588460960"/>
        <c:scaling>
          <c:orientation val="minMax"/>
        </c:scaling>
        <c:delete val="1"/>
        <c:axPos val="b"/>
        <c:numFmt formatCode="&quot;H&quot;yy" sourceLinked="1"/>
        <c:majorTickMark val="none"/>
        <c:minorTickMark val="none"/>
        <c:tickLblPos val="none"/>
        <c:crossAx val="588453888"/>
        <c:crosses val="autoZero"/>
        <c:auto val="1"/>
        <c:lblOffset val="100"/>
        <c:baseTimeUnit val="years"/>
      </c:dateAx>
      <c:valAx>
        <c:axId val="5884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55.79</c:v>
                </c:pt>
                <c:pt idx="1">
                  <c:v>55.23</c:v>
                </c:pt>
                <c:pt idx="2">
                  <c:v>55.51</c:v>
                </c:pt>
                <c:pt idx="3">
                  <c:v>59.1</c:v>
                </c:pt>
                <c:pt idx="4">
                  <c:v>58.51</c:v>
                </c:pt>
              </c:numCache>
            </c:numRef>
          </c:val>
          <c:extLst xmlns:c16r2="http://schemas.microsoft.com/office/drawing/2015/06/chart">
            <c:ext xmlns:c16="http://schemas.microsoft.com/office/drawing/2014/chart" uri="{C3380CC4-5D6E-409C-BE32-E72D297353CC}">
              <c16:uniqueId val="{00000000-A7CA-4D50-B9E9-83E674037CA9}"/>
            </c:ext>
          </c:extLst>
        </c:ser>
        <c:dLbls>
          <c:showLegendKey val="0"/>
          <c:showVal val="0"/>
          <c:showCatName val="0"/>
          <c:showSerName val="0"/>
          <c:showPercent val="0"/>
          <c:showBubbleSize val="0"/>
        </c:dLbls>
        <c:gapWidth val="150"/>
        <c:axId val="588452800"/>
        <c:axId val="5884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A7CA-4D50-B9E9-83E674037CA9}"/>
            </c:ext>
          </c:extLst>
        </c:ser>
        <c:dLbls>
          <c:showLegendKey val="0"/>
          <c:showVal val="0"/>
          <c:showCatName val="0"/>
          <c:showSerName val="0"/>
          <c:showPercent val="0"/>
          <c:showBubbleSize val="0"/>
        </c:dLbls>
        <c:marker val="1"/>
        <c:smooth val="0"/>
        <c:axId val="588452800"/>
        <c:axId val="588455520"/>
      </c:lineChart>
      <c:dateAx>
        <c:axId val="588452800"/>
        <c:scaling>
          <c:orientation val="minMax"/>
        </c:scaling>
        <c:delete val="1"/>
        <c:axPos val="b"/>
        <c:numFmt formatCode="&quot;H&quot;yy" sourceLinked="1"/>
        <c:majorTickMark val="none"/>
        <c:minorTickMark val="none"/>
        <c:tickLblPos val="none"/>
        <c:crossAx val="588455520"/>
        <c:crosses val="autoZero"/>
        <c:auto val="1"/>
        <c:lblOffset val="100"/>
        <c:baseTimeUnit val="years"/>
      </c:dateAx>
      <c:valAx>
        <c:axId val="5884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97.73</c:v>
                </c:pt>
                <c:pt idx="1">
                  <c:v>103.92</c:v>
                </c:pt>
                <c:pt idx="2">
                  <c:v>100</c:v>
                </c:pt>
                <c:pt idx="3">
                  <c:v>101.04</c:v>
                </c:pt>
                <c:pt idx="4">
                  <c:v>101.1</c:v>
                </c:pt>
              </c:numCache>
            </c:numRef>
          </c:val>
          <c:extLst xmlns:c16r2="http://schemas.microsoft.com/office/drawing/2015/06/chart">
            <c:ext xmlns:c16="http://schemas.microsoft.com/office/drawing/2014/chart" uri="{C3380CC4-5D6E-409C-BE32-E72D297353CC}">
              <c16:uniqueId val="{00000000-11C4-4E4D-9796-4E4B2BB91CA3}"/>
            </c:ext>
          </c:extLst>
        </c:ser>
        <c:dLbls>
          <c:showLegendKey val="0"/>
          <c:showVal val="0"/>
          <c:showCatName val="0"/>
          <c:showSerName val="0"/>
          <c:showPercent val="0"/>
          <c:showBubbleSize val="0"/>
        </c:dLbls>
        <c:gapWidth val="150"/>
        <c:axId val="466849472"/>
        <c:axId val="4668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C4-4E4D-9796-4E4B2BB91CA3}"/>
            </c:ext>
          </c:extLst>
        </c:ser>
        <c:dLbls>
          <c:showLegendKey val="0"/>
          <c:showVal val="0"/>
          <c:showCatName val="0"/>
          <c:showSerName val="0"/>
          <c:showPercent val="0"/>
          <c:showBubbleSize val="0"/>
        </c:dLbls>
        <c:marker val="1"/>
        <c:smooth val="0"/>
        <c:axId val="466849472"/>
        <c:axId val="466850560"/>
      </c:lineChart>
      <c:dateAx>
        <c:axId val="466849472"/>
        <c:scaling>
          <c:orientation val="minMax"/>
        </c:scaling>
        <c:delete val="1"/>
        <c:axPos val="b"/>
        <c:numFmt formatCode="&quot;H&quot;yy" sourceLinked="1"/>
        <c:majorTickMark val="none"/>
        <c:minorTickMark val="none"/>
        <c:tickLblPos val="none"/>
        <c:crossAx val="466850560"/>
        <c:crosses val="autoZero"/>
        <c:auto val="1"/>
        <c:lblOffset val="100"/>
        <c:baseTimeUnit val="years"/>
      </c:dateAx>
      <c:valAx>
        <c:axId val="4668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91-4DF8-8ECA-9359119495EF}"/>
            </c:ext>
          </c:extLst>
        </c:ser>
        <c:dLbls>
          <c:showLegendKey val="0"/>
          <c:showVal val="0"/>
          <c:showCatName val="0"/>
          <c:showSerName val="0"/>
          <c:showPercent val="0"/>
          <c:showBubbleSize val="0"/>
        </c:dLbls>
        <c:gapWidth val="150"/>
        <c:axId val="466837504"/>
        <c:axId val="4668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91-4DF8-8ECA-9359119495EF}"/>
            </c:ext>
          </c:extLst>
        </c:ser>
        <c:dLbls>
          <c:showLegendKey val="0"/>
          <c:showVal val="0"/>
          <c:showCatName val="0"/>
          <c:showSerName val="0"/>
          <c:showPercent val="0"/>
          <c:showBubbleSize val="0"/>
        </c:dLbls>
        <c:marker val="1"/>
        <c:smooth val="0"/>
        <c:axId val="466837504"/>
        <c:axId val="466845120"/>
      </c:lineChart>
      <c:dateAx>
        <c:axId val="466837504"/>
        <c:scaling>
          <c:orientation val="minMax"/>
        </c:scaling>
        <c:delete val="1"/>
        <c:axPos val="b"/>
        <c:numFmt formatCode="&quot;H&quot;yy" sourceLinked="1"/>
        <c:majorTickMark val="none"/>
        <c:minorTickMark val="none"/>
        <c:tickLblPos val="none"/>
        <c:crossAx val="466845120"/>
        <c:crosses val="autoZero"/>
        <c:auto val="1"/>
        <c:lblOffset val="100"/>
        <c:baseTimeUnit val="years"/>
      </c:dateAx>
      <c:valAx>
        <c:axId val="4668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28-439E-919F-03B329D9164D}"/>
            </c:ext>
          </c:extLst>
        </c:ser>
        <c:dLbls>
          <c:showLegendKey val="0"/>
          <c:showVal val="0"/>
          <c:showCatName val="0"/>
          <c:showSerName val="0"/>
          <c:showPercent val="0"/>
          <c:showBubbleSize val="0"/>
        </c:dLbls>
        <c:gapWidth val="150"/>
        <c:axId val="466848384"/>
        <c:axId val="4668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28-439E-919F-03B329D9164D}"/>
            </c:ext>
          </c:extLst>
        </c:ser>
        <c:dLbls>
          <c:showLegendKey val="0"/>
          <c:showVal val="0"/>
          <c:showCatName val="0"/>
          <c:showSerName val="0"/>
          <c:showPercent val="0"/>
          <c:showBubbleSize val="0"/>
        </c:dLbls>
        <c:marker val="1"/>
        <c:smooth val="0"/>
        <c:axId val="466848384"/>
        <c:axId val="466848928"/>
      </c:lineChart>
      <c:dateAx>
        <c:axId val="466848384"/>
        <c:scaling>
          <c:orientation val="minMax"/>
        </c:scaling>
        <c:delete val="1"/>
        <c:axPos val="b"/>
        <c:numFmt formatCode="&quot;H&quot;yy" sourceLinked="1"/>
        <c:majorTickMark val="none"/>
        <c:minorTickMark val="none"/>
        <c:tickLblPos val="none"/>
        <c:crossAx val="466848928"/>
        <c:crosses val="autoZero"/>
        <c:auto val="1"/>
        <c:lblOffset val="100"/>
        <c:baseTimeUnit val="years"/>
      </c:dateAx>
      <c:valAx>
        <c:axId val="4668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B3-47C0-A7DB-FB5DB7B5B6AD}"/>
            </c:ext>
          </c:extLst>
        </c:ser>
        <c:dLbls>
          <c:showLegendKey val="0"/>
          <c:showVal val="0"/>
          <c:showCatName val="0"/>
          <c:showSerName val="0"/>
          <c:showPercent val="0"/>
          <c:showBubbleSize val="0"/>
        </c:dLbls>
        <c:gapWidth val="150"/>
        <c:axId val="310388064"/>
        <c:axId val="5884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B3-47C0-A7DB-FB5DB7B5B6AD}"/>
            </c:ext>
          </c:extLst>
        </c:ser>
        <c:dLbls>
          <c:showLegendKey val="0"/>
          <c:showVal val="0"/>
          <c:showCatName val="0"/>
          <c:showSerName val="0"/>
          <c:showPercent val="0"/>
          <c:showBubbleSize val="0"/>
        </c:dLbls>
        <c:marker val="1"/>
        <c:smooth val="0"/>
        <c:axId val="310388064"/>
        <c:axId val="588454432"/>
      </c:lineChart>
      <c:dateAx>
        <c:axId val="310388064"/>
        <c:scaling>
          <c:orientation val="minMax"/>
        </c:scaling>
        <c:delete val="1"/>
        <c:axPos val="b"/>
        <c:numFmt formatCode="&quot;H&quot;yy" sourceLinked="1"/>
        <c:majorTickMark val="none"/>
        <c:minorTickMark val="none"/>
        <c:tickLblPos val="none"/>
        <c:crossAx val="588454432"/>
        <c:crosses val="autoZero"/>
        <c:auto val="1"/>
        <c:lblOffset val="100"/>
        <c:baseTimeUnit val="years"/>
      </c:dateAx>
      <c:valAx>
        <c:axId val="5884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C7-45F2-9210-F9D9CF0D48A7}"/>
            </c:ext>
          </c:extLst>
        </c:ser>
        <c:dLbls>
          <c:showLegendKey val="0"/>
          <c:showVal val="0"/>
          <c:showCatName val="0"/>
          <c:showSerName val="0"/>
          <c:showPercent val="0"/>
          <c:showBubbleSize val="0"/>
        </c:dLbls>
        <c:gapWidth val="150"/>
        <c:axId val="588466400"/>
        <c:axId val="5884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C7-45F2-9210-F9D9CF0D48A7}"/>
            </c:ext>
          </c:extLst>
        </c:ser>
        <c:dLbls>
          <c:showLegendKey val="0"/>
          <c:showVal val="0"/>
          <c:showCatName val="0"/>
          <c:showSerName val="0"/>
          <c:showPercent val="0"/>
          <c:showBubbleSize val="0"/>
        </c:dLbls>
        <c:marker val="1"/>
        <c:smooth val="0"/>
        <c:axId val="588466400"/>
        <c:axId val="588464768"/>
      </c:lineChart>
      <c:dateAx>
        <c:axId val="588466400"/>
        <c:scaling>
          <c:orientation val="minMax"/>
        </c:scaling>
        <c:delete val="1"/>
        <c:axPos val="b"/>
        <c:numFmt formatCode="&quot;H&quot;yy" sourceLinked="1"/>
        <c:majorTickMark val="none"/>
        <c:minorTickMark val="none"/>
        <c:tickLblPos val="none"/>
        <c:crossAx val="588464768"/>
        <c:crosses val="autoZero"/>
        <c:auto val="1"/>
        <c:lblOffset val="100"/>
        <c:baseTimeUnit val="years"/>
      </c:dateAx>
      <c:valAx>
        <c:axId val="5884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232.2</c:v>
                </c:pt>
                <c:pt idx="1">
                  <c:v>333.04</c:v>
                </c:pt>
                <c:pt idx="2">
                  <c:v>99.15</c:v>
                </c:pt>
                <c:pt idx="3">
                  <c:v>99.35</c:v>
                </c:pt>
                <c:pt idx="4">
                  <c:v>99.4</c:v>
                </c:pt>
              </c:numCache>
            </c:numRef>
          </c:val>
          <c:extLst xmlns:c16r2="http://schemas.microsoft.com/office/drawing/2015/06/chart">
            <c:ext xmlns:c16="http://schemas.microsoft.com/office/drawing/2014/chart" uri="{C3380CC4-5D6E-409C-BE32-E72D297353CC}">
              <c16:uniqueId val="{00000000-DA96-403C-A4E4-AA3832A12447}"/>
            </c:ext>
          </c:extLst>
        </c:ser>
        <c:dLbls>
          <c:showLegendKey val="0"/>
          <c:showVal val="0"/>
          <c:showCatName val="0"/>
          <c:showSerName val="0"/>
          <c:showPercent val="0"/>
          <c:showBubbleSize val="0"/>
        </c:dLbls>
        <c:gapWidth val="150"/>
        <c:axId val="588465856"/>
        <c:axId val="5884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DA96-403C-A4E4-AA3832A12447}"/>
            </c:ext>
          </c:extLst>
        </c:ser>
        <c:dLbls>
          <c:showLegendKey val="0"/>
          <c:showVal val="0"/>
          <c:showCatName val="0"/>
          <c:showSerName val="0"/>
          <c:showPercent val="0"/>
          <c:showBubbleSize val="0"/>
        </c:dLbls>
        <c:marker val="1"/>
        <c:smooth val="0"/>
        <c:axId val="588465856"/>
        <c:axId val="588453344"/>
      </c:lineChart>
      <c:dateAx>
        <c:axId val="588465856"/>
        <c:scaling>
          <c:orientation val="minMax"/>
        </c:scaling>
        <c:delete val="1"/>
        <c:axPos val="b"/>
        <c:numFmt formatCode="&quot;H&quot;yy" sourceLinked="1"/>
        <c:majorTickMark val="none"/>
        <c:minorTickMark val="none"/>
        <c:tickLblPos val="none"/>
        <c:crossAx val="588453344"/>
        <c:crosses val="autoZero"/>
        <c:auto val="1"/>
        <c:lblOffset val="100"/>
        <c:baseTimeUnit val="years"/>
      </c:dateAx>
      <c:valAx>
        <c:axId val="5884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65.62</c:v>
                </c:pt>
                <c:pt idx="1">
                  <c:v>60.52</c:v>
                </c:pt>
                <c:pt idx="2">
                  <c:v>53.96</c:v>
                </c:pt>
                <c:pt idx="3">
                  <c:v>68.86</c:v>
                </c:pt>
                <c:pt idx="4">
                  <c:v>73.400000000000006</c:v>
                </c:pt>
              </c:numCache>
            </c:numRef>
          </c:val>
          <c:extLst xmlns:c16r2="http://schemas.microsoft.com/office/drawing/2015/06/chart">
            <c:ext xmlns:c16="http://schemas.microsoft.com/office/drawing/2014/chart" uri="{C3380CC4-5D6E-409C-BE32-E72D297353CC}">
              <c16:uniqueId val="{00000000-096F-42A9-9A18-E4016B223F9A}"/>
            </c:ext>
          </c:extLst>
        </c:ser>
        <c:dLbls>
          <c:showLegendKey val="0"/>
          <c:showVal val="0"/>
          <c:showCatName val="0"/>
          <c:showSerName val="0"/>
          <c:showPercent val="0"/>
          <c:showBubbleSize val="0"/>
        </c:dLbls>
        <c:gapWidth val="150"/>
        <c:axId val="588465312"/>
        <c:axId val="5884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096F-42A9-9A18-E4016B223F9A}"/>
            </c:ext>
          </c:extLst>
        </c:ser>
        <c:dLbls>
          <c:showLegendKey val="0"/>
          <c:showVal val="0"/>
          <c:showCatName val="0"/>
          <c:showSerName val="0"/>
          <c:showPercent val="0"/>
          <c:showBubbleSize val="0"/>
        </c:dLbls>
        <c:marker val="1"/>
        <c:smooth val="0"/>
        <c:axId val="588465312"/>
        <c:axId val="588454976"/>
      </c:lineChart>
      <c:dateAx>
        <c:axId val="588465312"/>
        <c:scaling>
          <c:orientation val="minMax"/>
        </c:scaling>
        <c:delete val="1"/>
        <c:axPos val="b"/>
        <c:numFmt formatCode="&quot;H&quot;yy" sourceLinked="1"/>
        <c:majorTickMark val="none"/>
        <c:minorTickMark val="none"/>
        <c:tickLblPos val="none"/>
        <c:crossAx val="588454976"/>
        <c:crosses val="autoZero"/>
        <c:auto val="1"/>
        <c:lblOffset val="100"/>
        <c:baseTimeUnit val="years"/>
      </c:dateAx>
      <c:valAx>
        <c:axId val="5884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355.55</c:v>
                </c:pt>
                <c:pt idx="1">
                  <c:v>386.92</c:v>
                </c:pt>
                <c:pt idx="2">
                  <c:v>436.76</c:v>
                </c:pt>
                <c:pt idx="3">
                  <c:v>339.6</c:v>
                </c:pt>
                <c:pt idx="4">
                  <c:v>323.93</c:v>
                </c:pt>
              </c:numCache>
            </c:numRef>
          </c:val>
          <c:extLst xmlns:c16r2="http://schemas.microsoft.com/office/drawing/2015/06/chart">
            <c:ext xmlns:c16="http://schemas.microsoft.com/office/drawing/2014/chart" uri="{C3380CC4-5D6E-409C-BE32-E72D297353CC}">
              <c16:uniqueId val="{00000000-9730-4B69-B889-A019A8B3D0C8}"/>
            </c:ext>
          </c:extLst>
        </c:ser>
        <c:dLbls>
          <c:showLegendKey val="0"/>
          <c:showVal val="0"/>
          <c:showCatName val="0"/>
          <c:showSerName val="0"/>
          <c:showPercent val="0"/>
          <c:showBubbleSize val="0"/>
        </c:dLbls>
        <c:gapWidth val="150"/>
        <c:axId val="588451712"/>
        <c:axId val="5884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9730-4B69-B889-A019A8B3D0C8}"/>
            </c:ext>
          </c:extLst>
        </c:ser>
        <c:dLbls>
          <c:showLegendKey val="0"/>
          <c:showVal val="0"/>
          <c:showCatName val="0"/>
          <c:showSerName val="0"/>
          <c:showPercent val="0"/>
          <c:showBubbleSize val="0"/>
        </c:dLbls>
        <c:marker val="1"/>
        <c:smooth val="0"/>
        <c:axId val="588451712"/>
        <c:axId val="588452256"/>
      </c:lineChart>
      <c:dateAx>
        <c:axId val="588451712"/>
        <c:scaling>
          <c:orientation val="minMax"/>
        </c:scaling>
        <c:delete val="1"/>
        <c:axPos val="b"/>
        <c:numFmt formatCode="&quot;H&quot;yy" sourceLinked="1"/>
        <c:majorTickMark val="none"/>
        <c:minorTickMark val="none"/>
        <c:tickLblPos val="none"/>
        <c:crossAx val="588452256"/>
        <c:crosses val="autoZero"/>
        <c:auto val="1"/>
        <c:lblOffset val="100"/>
        <c:baseTimeUnit val="years"/>
      </c:dateAx>
      <c:valAx>
        <c:axId val="5884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上ノ国町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4707</v>
      </c>
      <c r="AM8" s="51"/>
      <c r="AN8" s="51"/>
      <c r="AO8" s="51"/>
      <c r="AP8" s="51"/>
      <c r="AQ8" s="51"/>
      <c r="AR8" s="51"/>
      <c r="AS8" s="51"/>
      <c r="AT8" s="46">
        <f>データ!T6</f>
        <v>547.71</v>
      </c>
      <c r="AU8" s="46"/>
      <c r="AV8" s="46"/>
      <c r="AW8" s="46"/>
      <c r="AX8" s="46"/>
      <c r="AY8" s="46"/>
      <c r="AZ8" s="46"/>
      <c r="BA8" s="46"/>
      <c r="BB8" s="46">
        <f>データ!U6</f>
        <v>8.59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64.2</v>
      </c>
      <c r="Q10" s="46"/>
      <c r="R10" s="46"/>
      <c r="S10" s="46"/>
      <c r="T10" s="46"/>
      <c r="U10" s="46"/>
      <c r="V10" s="46"/>
      <c r="W10" s="46">
        <f>データ!Q6</f>
        <v>74.849999999999994</v>
      </c>
      <c r="X10" s="46"/>
      <c r="Y10" s="46"/>
      <c r="Z10" s="46"/>
      <c r="AA10" s="46"/>
      <c r="AB10" s="46"/>
      <c r="AC10" s="46"/>
      <c r="AD10" s="51">
        <f>データ!R6</f>
        <v>4356</v>
      </c>
      <c r="AE10" s="51"/>
      <c r="AF10" s="51"/>
      <c r="AG10" s="51"/>
      <c r="AH10" s="51"/>
      <c r="AI10" s="51"/>
      <c r="AJ10" s="51"/>
      <c r="AK10" s="2"/>
      <c r="AL10" s="51">
        <f>データ!V6</f>
        <v>2996</v>
      </c>
      <c r="AM10" s="51"/>
      <c r="AN10" s="51"/>
      <c r="AO10" s="51"/>
      <c r="AP10" s="51"/>
      <c r="AQ10" s="51"/>
      <c r="AR10" s="51"/>
      <c r="AS10" s="51"/>
      <c r="AT10" s="46">
        <f>データ!W6</f>
        <v>1.35</v>
      </c>
      <c r="AU10" s="46"/>
      <c r="AV10" s="46"/>
      <c r="AW10" s="46"/>
      <c r="AX10" s="46"/>
      <c r="AY10" s="46"/>
      <c r="AZ10" s="46"/>
      <c r="BA10" s="46"/>
      <c r="BB10" s="46">
        <f>データ!X6</f>
        <v>2219.2600000000002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3pxvVFtU6Up1rr7FA1zkGq5tNorE+nAkJnO/4K5oWP7rU8oHvgzUhYNcjwSyqfdPPrqYXuDIGxpvTrfUWiQJAA==" saltValue="dlvlD8NilJMCb3VjIpbu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13625</v>
      </c>
      <c r="D6" s="33">
        <f t="shared" si="3"/>
        <v>47</v>
      </c>
      <c r="E6" s="33">
        <f t="shared" si="3"/>
        <v>17</v>
      </c>
      <c r="F6" s="33">
        <f t="shared" si="3"/>
        <v>4</v>
      </c>
      <c r="G6" s="33">
        <f t="shared" si="3"/>
        <v>0</v>
      </c>
      <c r="H6" s="33" t="str">
        <f t="shared" si="3"/>
        <v>北海道　上ノ国町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64.2</v>
      </c>
      <c r="Q6" s="34">
        <f t="shared" si="3"/>
        <v>74.849999999999994</v>
      </c>
      <c r="R6" s="34">
        <f t="shared" si="3"/>
        <v>4356</v>
      </c>
      <c r="S6" s="34">
        <f t="shared" si="3"/>
        <v>4707</v>
      </c>
      <c r="T6" s="34">
        <f t="shared" si="3"/>
        <v>547.71</v>
      </c>
      <c r="U6" s="34">
        <f t="shared" si="3"/>
        <v>8.59</v>
      </c>
      <c r="V6" s="34">
        <f t="shared" si="3"/>
        <v>2996</v>
      </c>
      <c r="W6" s="34">
        <f t="shared" si="3"/>
        <v>1.35</v>
      </c>
      <c r="X6" s="34">
        <f t="shared" si="3"/>
        <v>2219.2600000000002</v>
      </c>
      <c r="Y6" s="35">
        <f>IF(Y7="",NA(),Y7)</f>
        <v>97.73</v>
      </c>
      <c r="Z6" s="35">
        <f t="shared" ref="Z6:AH6" si="4">IF(Z7="",NA(),Z7)</f>
        <v>103.92</v>
      </c>
      <c r="AA6" s="35">
        <f t="shared" si="4"/>
        <v>100</v>
      </c>
      <c r="AB6" s="35">
        <f t="shared" si="4"/>
        <v>101.04</v>
      </c>
      <c r="AC6" s="35">
        <f t="shared" si="4"/>
        <v>101.1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232.2</v>
      </c>
      <c r="BG6" s="35">
        <f t="shared" ref="BG6:BO6" si="7">IF(BG7="",NA(),BG7)</f>
        <v>333.04</v>
      </c>
      <c r="BH6" s="35">
        <f t="shared" si="7"/>
        <v>99.15</v>
      </c>
      <c r="BI6" s="35">
        <f t="shared" si="7"/>
        <v>99.35</v>
      </c>
      <c r="BJ6" s="35">
        <f t="shared" si="7"/>
        <v>99.4</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65.62</v>
      </c>
      <c r="BR6" s="35">
        <f t="shared" ref="BR6:BZ6" si="8">IF(BR7="",NA(),BR7)</f>
        <v>60.52</v>
      </c>
      <c r="BS6" s="35">
        <f t="shared" si="8"/>
        <v>53.96</v>
      </c>
      <c r="BT6" s="35">
        <f t="shared" si="8"/>
        <v>68.86</v>
      </c>
      <c r="BU6" s="35">
        <f t="shared" si="8"/>
        <v>73.400000000000006</v>
      </c>
      <c r="BV6" s="35">
        <f t="shared" si="8"/>
        <v>49.22</v>
      </c>
      <c r="BW6" s="35">
        <f t="shared" si="8"/>
        <v>53.7</v>
      </c>
      <c r="BX6" s="35">
        <f t="shared" si="8"/>
        <v>74.3</v>
      </c>
      <c r="BY6" s="35">
        <f t="shared" si="8"/>
        <v>72.260000000000005</v>
      </c>
      <c r="BZ6" s="35">
        <f t="shared" si="8"/>
        <v>71.84</v>
      </c>
      <c r="CA6" s="34" t="str">
        <f>IF(CA7="","",IF(CA7="-","【-】","【"&amp;SUBSTITUTE(TEXT(CA7,"#,##0.00"),"-","△")&amp;"】"))</f>
        <v>【74.17】</v>
      </c>
      <c r="CB6" s="35">
        <f>IF(CB7="",NA(),CB7)</f>
        <v>355.55</v>
      </c>
      <c r="CC6" s="35">
        <f t="shared" ref="CC6:CK6" si="9">IF(CC7="",NA(),CC7)</f>
        <v>386.92</v>
      </c>
      <c r="CD6" s="35">
        <f t="shared" si="9"/>
        <v>436.76</v>
      </c>
      <c r="CE6" s="35">
        <f t="shared" si="9"/>
        <v>339.6</v>
      </c>
      <c r="CF6" s="35">
        <f t="shared" si="9"/>
        <v>323.93</v>
      </c>
      <c r="CG6" s="35">
        <f t="shared" si="9"/>
        <v>332.02</v>
      </c>
      <c r="CH6" s="35">
        <f t="shared" si="9"/>
        <v>300.35000000000002</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43.36</v>
      </c>
      <c r="CU6" s="35">
        <f t="shared" si="10"/>
        <v>42.56</v>
      </c>
      <c r="CV6" s="35">
        <f t="shared" si="10"/>
        <v>42.47</v>
      </c>
      <c r="CW6" s="34" t="str">
        <f>IF(CW7="","",IF(CW7="-","【-】","【"&amp;SUBSTITUTE(TEXT(CW7,"#,##0.00"),"-","△")&amp;"】"))</f>
        <v>【42.86】</v>
      </c>
      <c r="CX6" s="35">
        <f>IF(CX7="",NA(),CX7)</f>
        <v>55.79</v>
      </c>
      <c r="CY6" s="35">
        <f t="shared" ref="CY6:DG6" si="11">IF(CY7="",NA(),CY7)</f>
        <v>55.23</v>
      </c>
      <c r="CZ6" s="35">
        <f t="shared" si="11"/>
        <v>55.51</v>
      </c>
      <c r="DA6" s="35">
        <f t="shared" si="11"/>
        <v>59.1</v>
      </c>
      <c r="DB6" s="35">
        <f t="shared" si="11"/>
        <v>58.51</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13625</v>
      </c>
      <c r="D7" s="37">
        <v>47</v>
      </c>
      <c r="E7" s="37">
        <v>17</v>
      </c>
      <c r="F7" s="37">
        <v>4</v>
      </c>
      <c r="G7" s="37">
        <v>0</v>
      </c>
      <c r="H7" s="37" t="s">
        <v>98</v>
      </c>
      <c r="I7" s="37" t="s">
        <v>99</v>
      </c>
      <c r="J7" s="37" t="s">
        <v>100</v>
      </c>
      <c r="K7" s="37" t="s">
        <v>101</v>
      </c>
      <c r="L7" s="37" t="s">
        <v>102</v>
      </c>
      <c r="M7" s="37" t="s">
        <v>103</v>
      </c>
      <c r="N7" s="38" t="s">
        <v>104</v>
      </c>
      <c r="O7" s="38" t="s">
        <v>105</v>
      </c>
      <c r="P7" s="38">
        <v>64.2</v>
      </c>
      <c r="Q7" s="38">
        <v>74.849999999999994</v>
      </c>
      <c r="R7" s="38">
        <v>4356</v>
      </c>
      <c r="S7" s="38">
        <v>4707</v>
      </c>
      <c r="T7" s="38">
        <v>547.71</v>
      </c>
      <c r="U7" s="38">
        <v>8.59</v>
      </c>
      <c r="V7" s="38">
        <v>2996</v>
      </c>
      <c r="W7" s="38">
        <v>1.35</v>
      </c>
      <c r="X7" s="38">
        <v>2219.2600000000002</v>
      </c>
      <c r="Y7" s="38">
        <v>97.73</v>
      </c>
      <c r="Z7" s="38">
        <v>103.92</v>
      </c>
      <c r="AA7" s="38">
        <v>100</v>
      </c>
      <c r="AB7" s="38">
        <v>101.04</v>
      </c>
      <c r="AC7" s="38">
        <v>101.1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232.2</v>
      </c>
      <c r="BG7" s="38">
        <v>333.04</v>
      </c>
      <c r="BH7" s="38">
        <v>99.15</v>
      </c>
      <c r="BI7" s="38">
        <v>99.35</v>
      </c>
      <c r="BJ7" s="38">
        <v>99.4</v>
      </c>
      <c r="BK7" s="38">
        <v>1673.47</v>
      </c>
      <c r="BL7" s="38">
        <v>1592.72</v>
      </c>
      <c r="BM7" s="38">
        <v>1243.71</v>
      </c>
      <c r="BN7" s="38">
        <v>1194.1500000000001</v>
      </c>
      <c r="BO7" s="38">
        <v>1206.79</v>
      </c>
      <c r="BP7" s="38">
        <v>1218.7</v>
      </c>
      <c r="BQ7" s="38">
        <v>65.62</v>
      </c>
      <c r="BR7" s="38">
        <v>60.52</v>
      </c>
      <c r="BS7" s="38">
        <v>53.96</v>
      </c>
      <c r="BT7" s="38">
        <v>68.86</v>
      </c>
      <c r="BU7" s="38">
        <v>73.400000000000006</v>
      </c>
      <c r="BV7" s="38">
        <v>49.22</v>
      </c>
      <c r="BW7" s="38">
        <v>53.7</v>
      </c>
      <c r="BX7" s="38">
        <v>74.3</v>
      </c>
      <c r="BY7" s="38">
        <v>72.260000000000005</v>
      </c>
      <c r="BZ7" s="38">
        <v>71.84</v>
      </c>
      <c r="CA7" s="38">
        <v>74.17</v>
      </c>
      <c r="CB7" s="38">
        <v>355.55</v>
      </c>
      <c r="CC7" s="38">
        <v>386.92</v>
      </c>
      <c r="CD7" s="38">
        <v>436.76</v>
      </c>
      <c r="CE7" s="38">
        <v>339.6</v>
      </c>
      <c r="CF7" s="38">
        <v>323.93</v>
      </c>
      <c r="CG7" s="38">
        <v>332.02</v>
      </c>
      <c r="CH7" s="38">
        <v>300.35000000000002</v>
      </c>
      <c r="CI7" s="38">
        <v>221.81</v>
      </c>
      <c r="CJ7" s="38">
        <v>230.02</v>
      </c>
      <c r="CK7" s="38">
        <v>228.47</v>
      </c>
      <c r="CL7" s="38">
        <v>218.56</v>
      </c>
      <c r="CM7" s="38" t="s">
        <v>104</v>
      </c>
      <c r="CN7" s="38" t="s">
        <v>104</v>
      </c>
      <c r="CO7" s="38" t="s">
        <v>104</v>
      </c>
      <c r="CP7" s="38" t="s">
        <v>104</v>
      </c>
      <c r="CQ7" s="38" t="s">
        <v>104</v>
      </c>
      <c r="CR7" s="38">
        <v>36.65</v>
      </c>
      <c r="CS7" s="38">
        <v>37.72</v>
      </c>
      <c r="CT7" s="38">
        <v>43.36</v>
      </c>
      <c r="CU7" s="38">
        <v>42.56</v>
      </c>
      <c r="CV7" s="38">
        <v>42.47</v>
      </c>
      <c r="CW7" s="38">
        <v>42.86</v>
      </c>
      <c r="CX7" s="38">
        <v>55.79</v>
      </c>
      <c r="CY7" s="38">
        <v>55.23</v>
      </c>
      <c r="CZ7" s="38">
        <v>55.51</v>
      </c>
      <c r="DA7" s="38">
        <v>59.1</v>
      </c>
      <c r="DB7" s="38">
        <v>58.51</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一仁</cp:lastModifiedBy>
  <cp:lastPrinted>2021-01-19T05:50:34Z</cp:lastPrinted>
  <dcterms:created xsi:type="dcterms:W3CDTF">2020-12-04T02:51:11Z</dcterms:created>
  <dcterms:modified xsi:type="dcterms:W3CDTF">2021-01-20T05:03:13Z</dcterms:modified>
  <cp:category/>
</cp:coreProperties>
</file>