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9\Desktop\大容量北海道　　提出関係\"/>
    </mc:Choice>
  </mc:AlternateContent>
  <workbookProtection workbookAlgorithmName="SHA-512" workbookHashValue="7deJYLOwddODPVqilde5LuM/AvIGiZGSUUjgPzbywKzlMDlILtENniYmG7kqkJXe6fI0/fwpj1YPXHFUMYUdag==" workbookSaltValue="8erJwt5BPSNZ0Q5yTSeWDg=="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<sst xmlns="http://schemas.openxmlformats.org/spreadsheetml/2006/main" count="247" uniqueCount="118">
  <si>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</si>
  <si>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</si>
  <si>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</si>
  <si>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</si>
  <si>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</si>
  <si>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</si>
  <si>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</si>
  <si>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</si>
  <si>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</si>
  <si>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</si>
  <si>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</si>
  <si>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</si>
  <si>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</si>
  <si>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</si>
  <si>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</si>
  <si>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</si>
  <si>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</si>
  <si>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</si>
  <si>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</si>
  <si>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</si>
  <si>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</si>
  <si>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</si>
  <si>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</si>
  <si>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</si>
  <si>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</si>
  <si>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</si>
  <si>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</si>
  <si>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</si>
  <si>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</si>
  <si>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</si>
  <si>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</si>
  <si>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</si>
  <si>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</si>
  <si>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</si>
  <si>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</si>
  <si>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</si>
  <si>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</si>
  <si>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</si>
  <si>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</si>
  <si>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</si>
  <si>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</si>
  <si>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</si>
  <si>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</si>
  <si>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</si>
  <si>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</si>
  <si>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</si>
  <si>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</si>
  <si>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</si>
  <si>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</si>
  <si>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</si>
  <si>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</si>
  <si>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</si>
  <si>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</si>
  <si>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</si>
  <si>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</si>
  <si>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</si>
  <si>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</si>
  <si>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</si>
  <si>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</si>
  <si>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</si>
  <si>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</si>
  <si>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</si>
  <si>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</si>
  <si>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</si>
  <si>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</si>
  <si>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</si>
  <si>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</si>
  <si>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</si>
  <si>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</si>
  <si>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</si>
  <si>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</si>
  <si>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</si>
  <si>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</si>
  <si>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</si>
  <si>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</si>
  <si>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</si>
  <si>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</si>
  <si>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</si>
  <si>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</si>
  <si>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</si>
  <si>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</si>
  <si>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</si>
  <si>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</si>
  <si>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</si>
  <si>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</si>
  <si>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</si>
  <si>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</si>
  <si>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</si>
  <si>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</si>
  <si>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</si>
  <si>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</si>
  <si>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</si>
  <si>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</si>
  <si>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</si>
  <si>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</si>
  <si>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</si>
  <si>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</si>
  <si>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</si>
  <si>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</si>
  <si>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</si>
  <si>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</si>
  <si>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</si>
  <si>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</si>
  <si>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</si>
  <si>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</si>
  <si>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</si>
  <si>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</si>
  <si>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</si>
  <si>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</si>
  <si>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</si>
  <si>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</si>
  <si>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</si>
  <si>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</si>
  <si>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</si>
  <si>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</si>
  <si>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耐用年数に達する浄化槽がないため、現在は老朽化対策を講じていない。</t>
    <phoneticPr fontId="4"/>
  </si>
  <si>
    <t>民間委託を活用し、限られた予算で適正な維持管理と早期の対応を行っていくことで修繕費などコストの低減化を図る必要がある。</t>
    <phoneticPr fontId="4"/>
  </si>
  <si>
    <t>一般会計繰入金を加えても平均値より下回るため、コストの低減化で経費回収率の向上を目指している。維持管理費については、上昇する傾向にあるが、公共性も鑑み公費で賄っている。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</si>
</sst>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6C-4DF6-8286-3437DB0A1A46}"/>
            </c:ext>
          </c:extLst>
        </c:ser>
        <c:dLbls>
          <c:showLegendKey val="0"/>
          <c:showVal val="0"/>
          <c:showCatName val="0"/>
          <c:showSerName val="0"/>
          <c:showPercent val="0"/>
          <c:showBubbleSize val="0"/>
        </c:dLbls>
        <c:gapWidth val="150"/>
        <c:axId val="2081313648"/>
        <c:axId val="20813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06C-4DF6-8286-3437DB0A1A46}"/>
            </c:ext>
          </c:extLst>
        </c:ser>
        <c:dLbls>
          <c:showLegendKey val="0"/>
          <c:showVal val="0"/>
          <c:showCatName val="0"/>
          <c:showSerName val="0"/>
          <c:showPercent val="0"/>
          <c:showBubbleSize val="0"/>
        </c:dLbls>
        <c:marker val="1"/>
        <c:smooth val="0"/>
        <c:axId val="2081313648"/>
        <c:axId val="2081320720"/>
      </c:lineChart>
      <c:dateAx>
        <c:axId val="2081313648"/>
        <c:scaling>
          <c:orientation val="minMax"/>
        </c:scaling>
        <c:delete val="1"/>
        <c:axPos val="b"/>
        <c:numFmt formatCode="&quot;H&quot;yy" sourceLinked="1"/>
        <c:majorTickMark val="none"/>
        <c:minorTickMark val="none"/>
        <c:tickLblPos val="none"/>
        <c:crossAx val="2081320720"/>
        <c:crosses val="autoZero"/>
        <c:auto val="1"/>
        <c:lblOffset val="100"/>
        <c:baseTimeUnit val="years"/>
      </c:dateAx>
      <c:valAx>
        <c:axId val="20813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039-4A03-B24D-8B0E51DD459B}"/>
            </c:ext>
          </c:extLst>
        </c:ser>
        <c:dLbls>
          <c:showLegendKey val="0"/>
          <c:showVal val="0"/>
          <c:showCatName val="0"/>
          <c:showSerName val="0"/>
          <c:showPercent val="0"/>
          <c:showBubbleSize val="0"/>
        </c:dLbls>
        <c:gapWidth val="150"/>
        <c:axId val="56117248"/>
        <c:axId val="561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2039-4A03-B24D-8B0E51DD459B}"/>
            </c:ext>
          </c:extLst>
        </c:ser>
        <c:dLbls>
          <c:showLegendKey val="0"/>
          <c:showVal val="0"/>
          <c:showCatName val="0"/>
          <c:showSerName val="0"/>
          <c:showPercent val="0"/>
          <c:showBubbleSize val="0"/>
        </c:dLbls>
        <c:marker val="1"/>
        <c:smooth val="0"/>
        <c:axId val="56117248"/>
        <c:axId val="56126496"/>
      </c:lineChart>
      <c:dateAx>
        <c:axId val="56117248"/>
        <c:scaling>
          <c:orientation val="minMax"/>
        </c:scaling>
        <c:delete val="1"/>
        <c:axPos val="b"/>
        <c:numFmt formatCode="&quot;H&quot;yy" sourceLinked="1"/>
        <c:majorTickMark val="none"/>
        <c:minorTickMark val="none"/>
        <c:tickLblPos val="none"/>
        <c:crossAx val="56126496"/>
        <c:crosses val="autoZero"/>
        <c:auto val="1"/>
        <c:lblOffset val="100"/>
        <c:baseTimeUnit val="years"/>
      </c:dateAx>
      <c:valAx>
        <c:axId val="561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FA6-4074-8DE7-C046BE7BA79D}"/>
            </c:ext>
          </c:extLst>
        </c:ser>
        <c:dLbls>
          <c:showLegendKey val="0"/>
          <c:showVal val="0"/>
          <c:showCatName val="0"/>
          <c:showSerName val="0"/>
          <c:showPercent val="0"/>
          <c:showBubbleSize val="0"/>
        </c:dLbls>
        <c:gapWidth val="150"/>
        <c:axId val="56113984"/>
        <c:axId val="561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2FA6-4074-8DE7-C046BE7BA79D}"/>
            </c:ext>
          </c:extLst>
        </c:ser>
        <c:dLbls>
          <c:showLegendKey val="0"/>
          <c:showVal val="0"/>
          <c:showCatName val="0"/>
          <c:showSerName val="0"/>
          <c:showPercent val="0"/>
          <c:showBubbleSize val="0"/>
        </c:dLbls>
        <c:marker val="1"/>
        <c:smooth val="0"/>
        <c:axId val="56113984"/>
        <c:axId val="56118880"/>
      </c:lineChart>
      <c:dateAx>
        <c:axId val="56113984"/>
        <c:scaling>
          <c:orientation val="minMax"/>
        </c:scaling>
        <c:delete val="1"/>
        <c:axPos val="b"/>
        <c:numFmt formatCode="&quot;H&quot;yy" sourceLinked="1"/>
        <c:majorTickMark val="none"/>
        <c:minorTickMark val="none"/>
        <c:tickLblPos val="none"/>
        <c:crossAx val="56118880"/>
        <c:crosses val="autoZero"/>
        <c:auto val="1"/>
        <c:lblOffset val="100"/>
        <c:baseTimeUnit val="years"/>
      </c:dateAx>
      <c:valAx>
        <c:axId val="561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108.9</c:v>
                </c:pt>
                <c:pt idx="2">
                  <c:v>108.76</c:v>
                </c:pt>
                <c:pt idx="3">
                  <c:v>109.23</c:v>
                </c:pt>
                <c:pt idx="4">
                  <c:v>104.33</c:v>
                </c:pt>
              </c:numCache>
            </c:numRef>
          </c:val>
          <c:extLst xmlns:c16r2="http://schemas.microsoft.com/office/drawing/2015/06/chart">
            <c:ext xmlns:c16="http://schemas.microsoft.com/office/drawing/2014/chart" uri="{C3380CC4-5D6E-409C-BE32-E72D297353CC}">
              <c16:uniqueId val="{00000000-9061-4831-95E1-4E62DF6AE265}"/>
            </c:ext>
          </c:extLst>
        </c:ser>
        <c:dLbls>
          <c:showLegendKey val="0"/>
          <c:showVal val="0"/>
          <c:showCatName val="0"/>
          <c:showSerName val="0"/>
          <c:showPercent val="0"/>
          <c:showBubbleSize val="0"/>
        </c:dLbls>
        <c:gapWidth val="150"/>
        <c:axId val="2081321808"/>
        <c:axId val="20813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61-4831-95E1-4E62DF6AE265}"/>
            </c:ext>
          </c:extLst>
        </c:ser>
        <c:dLbls>
          <c:showLegendKey val="0"/>
          <c:showVal val="0"/>
          <c:showCatName val="0"/>
          <c:showSerName val="0"/>
          <c:showPercent val="0"/>
          <c:showBubbleSize val="0"/>
        </c:dLbls>
        <c:marker val="1"/>
        <c:smooth val="0"/>
        <c:axId val="2081321808"/>
        <c:axId val="2081317456"/>
      </c:lineChart>
      <c:dateAx>
        <c:axId val="2081321808"/>
        <c:scaling>
          <c:orientation val="minMax"/>
        </c:scaling>
        <c:delete val="1"/>
        <c:axPos val="b"/>
        <c:numFmt formatCode="&quot;H&quot;yy" sourceLinked="1"/>
        <c:majorTickMark val="none"/>
        <c:minorTickMark val="none"/>
        <c:tickLblPos val="none"/>
        <c:crossAx val="2081317456"/>
        <c:crosses val="autoZero"/>
        <c:auto val="1"/>
        <c:lblOffset val="100"/>
        <c:baseTimeUnit val="years"/>
      </c:dateAx>
      <c:valAx>
        <c:axId val="20813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E7-457E-94AF-789363B808E0}"/>
            </c:ext>
          </c:extLst>
        </c:ser>
        <c:dLbls>
          <c:showLegendKey val="0"/>
          <c:showVal val="0"/>
          <c:showCatName val="0"/>
          <c:showSerName val="0"/>
          <c:showPercent val="0"/>
          <c:showBubbleSize val="0"/>
        </c:dLbls>
        <c:gapWidth val="150"/>
        <c:axId val="2081315824"/>
        <c:axId val="208132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E7-457E-94AF-789363B808E0}"/>
            </c:ext>
          </c:extLst>
        </c:ser>
        <c:dLbls>
          <c:showLegendKey val="0"/>
          <c:showVal val="0"/>
          <c:showCatName val="0"/>
          <c:showSerName val="0"/>
          <c:showPercent val="0"/>
          <c:showBubbleSize val="0"/>
        </c:dLbls>
        <c:marker val="1"/>
        <c:smooth val="0"/>
        <c:axId val="2081315824"/>
        <c:axId val="2081322352"/>
      </c:lineChart>
      <c:dateAx>
        <c:axId val="2081315824"/>
        <c:scaling>
          <c:orientation val="minMax"/>
        </c:scaling>
        <c:delete val="1"/>
        <c:axPos val="b"/>
        <c:numFmt formatCode="&quot;H&quot;yy" sourceLinked="1"/>
        <c:majorTickMark val="none"/>
        <c:minorTickMark val="none"/>
        <c:tickLblPos val="none"/>
        <c:crossAx val="2081322352"/>
        <c:crosses val="autoZero"/>
        <c:auto val="1"/>
        <c:lblOffset val="100"/>
        <c:baseTimeUnit val="years"/>
      </c:dateAx>
      <c:valAx>
        <c:axId val="208132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1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56-40B8-A017-8B4EAE794CD0}"/>
            </c:ext>
          </c:extLst>
        </c:ser>
        <c:dLbls>
          <c:showLegendKey val="0"/>
          <c:showVal val="0"/>
          <c:showCatName val="0"/>
          <c:showSerName val="0"/>
          <c:showPercent val="0"/>
          <c:showBubbleSize val="0"/>
        </c:dLbls>
        <c:gapWidth val="150"/>
        <c:axId val="2081309840"/>
        <c:axId val="20813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56-40B8-A017-8B4EAE794CD0}"/>
            </c:ext>
          </c:extLst>
        </c:ser>
        <c:dLbls>
          <c:showLegendKey val="0"/>
          <c:showVal val="0"/>
          <c:showCatName val="0"/>
          <c:showSerName val="0"/>
          <c:showPercent val="0"/>
          <c:showBubbleSize val="0"/>
        </c:dLbls>
        <c:marker val="1"/>
        <c:smooth val="0"/>
        <c:axId val="2081309840"/>
        <c:axId val="2081314736"/>
      </c:lineChart>
      <c:dateAx>
        <c:axId val="2081309840"/>
        <c:scaling>
          <c:orientation val="minMax"/>
        </c:scaling>
        <c:delete val="1"/>
        <c:axPos val="b"/>
        <c:numFmt formatCode="&quot;H&quot;yy" sourceLinked="1"/>
        <c:majorTickMark val="none"/>
        <c:minorTickMark val="none"/>
        <c:tickLblPos val="none"/>
        <c:crossAx val="2081314736"/>
        <c:crosses val="autoZero"/>
        <c:auto val="1"/>
        <c:lblOffset val="100"/>
        <c:baseTimeUnit val="years"/>
      </c:dateAx>
      <c:valAx>
        <c:axId val="20813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4D-458C-95AA-2438F6CBF9F6}"/>
            </c:ext>
          </c:extLst>
        </c:ser>
        <c:dLbls>
          <c:showLegendKey val="0"/>
          <c:showVal val="0"/>
          <c:showCatName val="0"/>
          <c:showSerName val="0"/>
          <c:showPercent val="0"/>
          <c:showBubbleSize val="0"/>
        </c:dLbls>
        <c:gapWidth val="150"/>
        <c:axId val="2081307120"/>
        <c:axId val="208132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4D-458C-95AA-2438F6CBF9F6}"/>
            </c:ext>
          </c:extLst>
        </c:ser>
        <c:dLbls>
          <c:showLegendKey val="0"/>
          <c:showVal val="0"/>
          <c:showCatName val="0"/>
          <c:showSerName val="0"/>
          <c:showPercent val="0"/>
          <c:showBubbleSize val="0"/>
        </c:dLbls>
        <c:marker val="1"/>
        <c:smooth val="0"/>
        <c:axId val="2081307120"/>
        <c:axId val="2081320176"/>
      </c:lineChart>
      <c:dateAx>
        <c:axId val="2081307120"/>
        <c:scaling>
          <c:orientation val="minMax"/>
        </c:scaling>
        <c:delete val="1"/>
        <c:axPos val="b"/>
        <c:numFmt formatCode="&quot;H&quot;yy" sourceLinked="1"/>
        <c:majorTickMark val="none"/>
        <c:minorTickMark val="none"/>
        <c:tickLblPos val="none"/>
        <c:crossAx val="2081320176"/>
        <c:crosses val="autoZero"/>
        <c:auto val="1"/>
        <c:lblOffset val="100"/>
        <c:baseTimeUnit val="years"/>
      </c:dateAx>
      <c:valAx>
        <c:axId val="208132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32-4491-9AB3-13B011ED1AA0}"/>
            </c:ext>
          </c:extLst>
        </c:ser>
        <c:dLbls>
          <c:showLegendKey val="0"/>
          <c:showVal val="0"/>
          <c:showCatName val="0"/>
          <c:showSerName val="0"/>
          <c:showPercent val="0"/>
          <c:showBubbleSize val="0"/>
        </c:dLbls>
        <c:gapWidth val="150"/>
        <c:axId val="2081316912"/>
        <c:axId val="208131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32-4491-9AB3-13B011ED1AA0}"/>
            </c:ext>
          </c:extLst>
        </c:ser>
        <c:dLbls>
          <c:showLegendKey val="0"/>
          <c:showVal val="0"/>
          <c:showCatName val="0"/>
          <c:showSerName val="0"/>
          <c:showPercent val="0"/>
          <c:showBubbleSize val="0"/>
        </c:dLbls>
        <c:marker val="1"/>
        <c:smooth val="0"/>
        <c:axId val="2081316912"/>
        <c:axId val="2081310384"/>
      </c:lineChart>
      <c:dateAx>
        <c:axId val="2081316912"/>
        <c:scaling>
          <c:orientation val="minMax"/>
        </c:scaling>
        <c:delete val="1"/>
        <c:axPos val="b"/>
        <c:numFmt formatCode="&quot;H&quot;yy" sourceLinked="1"/>
        <c:majorTickMark val="none"/>
        <c:minorTickMark val="none"/>
        <c:tickLblPos val="none"/>
        <c:crossAx val="2081310384"/>
        <c:crosses val="autoZero"/>
        <c:auto val="1"/>
        <c:lblOffset val="100"/>
        <c:baseTimeUnit val="years"/>
      </c:dateAx>
      <c:valAx>
        <c:axId val="20813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63.89</c:v>
                </c:pt>
                <c:pt idx="1">
                  <c:v>68.78</c:v>
                </c:pt>
                <c:pt idx="2">
                  <c:v>99.83</c:v>
                </c:pt>
                <c:pt idx="3">
                  <c:v>99.85</c:v>
                </c:pt>
                <c:pt idx="4">
                  <c:v>99.93</c:v>
                </c:pt>
              </c:numCache>
            </c:numRef>
          </c:val>
          <c:extLst xmlns:c16r2="http://schemas.microsoft.com/office/drawing/2015/06/chart">
            <c:ext xmlns:c16="http://schemas.microsoft.com/office/drawing/2014/chart" uri="{C3380CC4-5D6E-409C-BE32-E72D297353CC}">
              <c16:uniqueId val="{00000000-4F9B-4CEF-ABE4-334ECCE1BB5C}"/>
            </c:ext>
          </c:extLst>
        </c:ser>
        <c:dLbls>
          <c:showLegendKey val="0"/>
          <c:showVal val="0"/>
          <c:showCatName val="0"/>
          <c:showSerName val="0"/>
          <c:showPercent val="0"/>
          <c:showBubbleSize val="0"/>
        </c:dLbls>
        <c:gapWidth val="150"/>
        <c:axId val="2081319632"/>
        <c:axId val="208130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4F9B-4CEF-ABE4-334ECCE1BB5C}"/>
            </c:ext>
          </c:extLst>
        </c:ser>
        <c:dLbls>
          <c:showLegendKey val="0"/>
          <c:showVal val="0"/>
          <c:showCatName val="0"/>
          <c:showSerName val="0"/>
          <c:showPercent val="0"/>
          <c:showBubbleSize val="0"/>
        </c:dLbls>
        <c:marker val="1"/>
        <c:smooth val="0"/>
        <c:axId val="2081319632"/>
        <c:axId val="2081307664"/>
      </c:lineChart>
      <c:dateAx>
        <c:axId val="2081319632"/>
        <c:scaling>
          <c:orientation val="minMax"/>
        </c:scaling>
        <c:delete val="1"/>
        <c:axPos val="b"/>
        <c:numFmt formatCode="&quot;H&quot;yy" sourceLinked="1"/>
        <c:majorTickMark val="none"/>
        <c:minorTickMark val="none"/>
        <c:tickLblPos val="none"/>
        <c:crossAx val="2081307664"/>
        <c:crosses val="autoZero"/>
        <c:auto val="1"/>
        <c:lblOffset val="100"/>
        <c:baseTimeUnit val="years"/>
      </c:dateAx>
      <c:valAx>
        <c:axId val="208130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18.04</c:v>
                </c:pt>
                <c:pt idx="1">
                  <c:v>19.059999999999999</c:v>
                </c:pt>
                <c:pt idx="2">
                  <c:v>19.899999999999999</c:v>
                </c:pt>
                <c:pt idx="3">
                  <c:v>19.79</c:v>
                </c:pt>
                <c:pt idx="4">
                  <c:v>19.53</c:v>
                </c:pt>
              </c:numCache>
            </c:numRef>
          </c:val>
          <c:extLst xmlns:c16r2="http://schemas.microsoft.com/office/drawing/2015/06/chart">
            <c:ext xmlns:c16="http://schemas.microsoft.com/office/drawing/2014/chart" uri="{C3380CC4-5D6E-409C-BE32-E72D297353CC}">
              <c16:uniqueId val="{00000000-E526-4C9D-A3D9-21623B7CFB56}"/>
            </c:ext>
          </c:extLst>
        </c:ser>
        <c:dLbls>
          <c:showLegendKey val="0"/>
          <c:showVal val="0"/>
          <c:showCatName val="0"/>
          <c:showSerName val="0"/>
          <c:showPercent val="0"/>
          <c:showBubbleSize val="0"/>
        </c:dLbls>
        <c:gapWidth val="150"/>
        <c:axId val="2081314192"/>
        <c:axId val="208130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E526-4C9D-A3D9-21623B7CFB56}"/>
            </c:ext>
          </c:extLst>
        </c:ser>
        <c:dLbls>
          <c:showLegendKey val="0"/>
          <c:showVal val="0"/>
          <c:showCatName val="0"/>
          <c:showSerName val="0"/>
          <c:showPercent val="0"/>
          <c:showBubbleSize val="0"/>
        </c:dLbls>
        <c:marker val="1"/>
        <c:smooth val="0"/>
        <c:axId val="2081314192"/>
        <c:axId val="2081309296"/>
      </c:lineChart>
      <c:dateAx>
        <c:axId val="2081314192"/>
        <c:scaling>
          <c:orientation val="minMax"/>
        </c:scaling>
        <c:delete val="1"/>
        <c:axPos val="b"/>
        <c:numFmt formatCode="&quot;H&quot;yy" sourceLinked="1"/>
        <c:majorTickMark val="none"/>
        <c:minorTickMark val="none"/>
        <c:tickLblPos val="none"/>
        <c:crossAx val="2081309296"/>
        <c:crosses val="autoZero"/>
        <c:auto val="1"/>
        <c:lblOffset val="100"/>
        <c:baseTimeUnit val="years"/>
      </c:dateAx>
      <c:valAx>
        <c:axId val="20813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1025.93</c:v>
                </c:pt>
                <c:pt idx="1">
                  <c:v>943.45</c:v>
                </c:pt>
                <c:pt idx="2">
                  <c:v>934.37</c:v>
                </c:pt>
                <c:pt idx="3">
                  <c:v>955.46</c:v>
                </c:pt>
                <c:pt idx="4">
                  <c:v>963.81</c:v>
                </c:pt>
              </c:numCache>
            </c:numRef>
          </c:val>
          <c:extLst xmlns:c16r2="http://schemas.microsoft.com/office/drawing/2015/06/chart">
            <c:ext xmlns:c16="http://schemas.microsoft.com/office/drawing/2014/chart" uri="{C3380CC4-5D6E-409C-BE32-E72D297353CC}">
              <c16:uniqueId val="{00000000-B818-400F-BA95-382FFC8C8E77}"/>
            </c:ext>
          </c:extLst>
        </c:ser>
        <c:dLbls>
          <c:showLegendKey val="0"/>
          <c:showVal val="0"/>
          <c:showCatName val="0"/>
          <c:showSerName val="0"/>
          <c:showPercent val="0"/>
          <c:showBubbleSize val="0"/>
        </c:dLbls>
        <c:gapWidth val="150"/>
        <c:axId val="1923895952"/>
        <c:axId val="561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B818-400F-BA95-382FFC8C8E77}"/>
            </c:ext>
          </c:extLst>
        </c:ser>
        <c:dLbls>
          <c:showLegendKey val="0"/>
          <c:showVal val="0"/>
          <c:showCatName val="0"/>
          <c:showSerName val="0"/>
          <c:showPercent val="0"/>
          <c:showBubbleSize val="0"/>
        </c:dLbls>
        <c:marker val="1"/>
        <c:smooth val="0"/>
        <c:axId val="1923895952"/>
        <c:axId val="56116704"/>
      </c:lineChart>
      <c:dateAx>
        <c:axId val="1923895952"/>
        <c:scaling>
          <c:orientation val="minMax"/>
        </c:scaling>
        <c:delete val="1"/>
        <c:axPos val="b"/>
        <c:numFmt formatCode="&quot;H&quot;yy" sourceLinked="1"/>
        <c:majorTickMark val="none"/>
        <c:minorTickMark val="none"/>
        <c:tickLblPos val="none"/>
        <c:crossAx val="56116704"/>
        <c:crosses val="autoZero"/>
        <c:auto val="1"/>
        <c:lblOffset val="100"/>
        <c:baseTimeUnit val="years"/>
      </c:dateAx>
      <c:valAx>
        <c:axId val="561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8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3"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4707</v>
      </c>
      <c r="AM8" s="69"/>
      <c r="AN8" s="69"/>
      <c r="AO8" s="69"/>
      <c r="AP8" s="69"/>
      <c r="AQ8" s="69"/>
      <c r="AR8" s="69"/>
      <c r="AS8" s="69"/>
      <c r="AT8" s="68">
        <f>データ!T6</f>
        <v>547.71</v>
      </c>
      <c r="AU8" s="68"/>
      <c r="AV8" s="68"/>
      <c r="AW8" s="68"/>
      <c r="AX8" s="68"/>
      <c r="AY8" s="68"/>
      <c r="AZ8" s="68"/>
      <c r="BA8" s="68"/>
      <c r="BB8" s="68">
        <f>データ!U6</f>
        <v>8.59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2.08</v>
      </c>
      <c r="Q10" s="68"/>
      <c r="R10" s="68"/>
      <c r="S10" s="68"/>
      <c r="T10" s="68"/>
      <c r="U10" s="68"/>
      <c r="V10" s="68"/>
      <c r="W10" s="68">
        <f>データ!Q6</f>
        <v>100</v>
      </c>
      <c r="X10" s="68"/>
      <c r="Y10" s="68"/>
      <c r="Z10" s="68"/>
      <c r="AA10" s="68"/>
      <c r="AB10" s="68"/>
      <c r="AC10" s="68"/>
      <c r="AD10" s="69">
        <f>データ!R6</f>
        <v>4356</v>
      </c>
      <c r="AE10" s="69"/>
      <c r="AF10" s="69"/>
      <c r="AG10" s="69"/>
      <c r="AH10" s="69"/>
      <c r="AI10" s="69"/>
      <c r="AJ10" s="69"/>
      <c r="AK10" s="2"/>
      <c r="AL10" s="69">
        <f>データ!V6</f>
        <v>97</v>
      </c>
      <c r="AM10" s="69"/>
      <c r="AN10" s="69"/>
      <c r="AO10" s="69"/>
      <c r="AP10" s="69"/>
      <c r="AQ10" s="69"/>
      <c r="AR10" s="69"/>
      <c r="AS10" s="69"/>
      <c r="AT10" s="68">
        <f>データ!W6</f>
        <v>0.32</v>
      </c>
      <c r="AU10" s="68"/>
      <c r="AV10" s="68"/>
      <c r="AW10" s="68"/>
      <c r="AX10" s="68"/>
      <c r="AY10" s="68"/>
      <c r="AZ10" s="68"/>
      <c r="BA10" s="68"/>
      <c r="BB10" s="68">
        <f>データ!X6</f>
        <v>303.13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3e3c6o3DhB9/KCdF1KGXWcPQtrZKo1v7x4R2um6fJ3K6QRktLHGzjGS+Pgo89UkVYgHBK4ASvXkezVNDSOg8Q==" saltValue="MdnRY7Rbv4LYr2fffjC1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13625</v>
      </c>
      <c r="D6" s="33">
        <f t="shared" si="3"/>
        <v>47</v>
      </c>
      <c r="E6" s="33">
        <f t="shared" si="3"/>
        <v>18</v>
      </c>
      <c r="F6" s="33">
        <f t="shared" si="3"/>
        <v>0</v>
      </c>
      <c r="G6" s="33">
        <f t="shared" si="3"/>
        <v>0</v>
      </c>
      <c r="H6" s="33" t="str">
        <f t="shared" si="3"/>
        <v>北海道　上ノ国町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2.08</v>
      </c>
      <c r="Q6" s="34">
        <f t="shared" si="3"/>
        <v>100</v>
      </c>
      <c r="R6" s="34">
        <f t="shared" si="3"/>
        <v>4356</v>
      </c>
      <c r="S6" s="34">
        <f t="shared" si="3"/>
        <v>4707</v>
      </c>
      <c r="T6" s="34">
        <f t="shared" si="3"/>
        <v>547.71</v>
      </c>
      <c r="U6" s="34">
        <f t="shared" si="3"/>
        <v>8.59</v>
      </c>
      <c r="V6" s="34">
        <f t="shared" si="3"/>
        <v>97</v>
      </c>
      <c r="W6" s="34">
        <f t="shared" si="3"/>
        <v>0.32</v>
      </c>
      <c r="X6" s="34">
        <f t="shared" si="3"/>
        <v>303.13</v>
      </c>
      <c r="Y6" s="35">
        <f>IF(Y7="",NA(),Y7)</f>
        <v>100</v>
      </c>
      <c r="Z6" s="35">
        <f t="shared" ref="Z6:AH6" si="4">IF(Z7="",NA(),Z7)</f>
        <v>108.9</v>
      </c>
      <c r="AA6" s="35">
        <f t="shared" si="4"/>
        <v>108.76</v>
      </c>
      <c r="AB6" s="35">
        <f t="shared" si="4"/>
        <v>109.23</v>
      </c>
      <c r="AC6" s="35">
        <f t="shared" si="4"/>
        <v>104.33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63.89</v>
      </c>
      <c r="BG6" s="35">
        <f t="shared" ref="BG6:BO6" si="7">IF(BG7="",NA(),BG7)</f>
        <v>68.78</v>
      </c>
      <c r="BH6" s="35">
        <f t="shared" si="7"/>
        <v>99.83</v>
      </c>
      <c r="BI6" s="35">
        <f t="shared" si="7"/>
        <v>99.85</v>
      </c>
      <c r="BJ6" s="35">
        <f t="shared" si="7"/>
        <v>99.93</v>
      </c>
      <c r="BK6" s="35">
        <f t="shared" si="7"/>
        <v>392.19</v>
      </c>
      <c r="BL6" s="35">
        <f t="shared" si="7"/>
        <v>413.5</v>
      </c>
      <c r="BM6" s="35">
        <f t="shared" si="7"/>
        <v>407.42</v>
      </c>
      <c r="BN6" s="35">
        <f t="shared" si="7"/>
        <v>386.46</v>
      </c>
      <c r="BO6" s="35">
        <f t="shared" si="7"/>
        <v>421.25</v>
      </c>
      <c r="BP6" s="34" t="str">
        <f>IF(BP7="","",IF(BP7="-","【-】","【"&amp;SUBSTITUTE(TEXT(BP7,"#,##0.00"),"-","△")&amp;"】"))</f>
        <v>【307.23】</v>
      </c>
      <c r="BQ6" s="35">
        <f>IF(BQ7="",NA(),BQ7)</f>
        <v>18.04</v>
      </c>
      <c r="BR6" s="35">
        <f t="shared" ref="BR6:BZ6" si="8">IF(BR7="",NA(),BR7)</f>
        <v>19.059999999999999</v>
      </c>
      <c r="BS6" s="35">
        <f t="shared" si="8"/>
        <v>19.899999999999999</v>
      </c>
      <c r="BT6" s="35">
        <f t="shared" si="8"/>
        <v>19.79</v>
      </c>
      <c r="BU6" s="35">
        <f t="shared" si="8"/>
        <v>19.53</v>
      </c>
      <c r="BV6" s="35">
        <f t="shared" si="8"/>
        <v>57.03</v>
      </c>
      <c r="BW6" s="35">
        <f t="shared" si="8"/>
        <v>55.84</v>
      </c>
      <c r="BX6" s="35">
        <f t="shared" si="8"/>
        <v>57.08</v>
      </c>
      <c r="BY6" s="35">
        <f t="shared" si="8"/>
        <v>55.85</v>
      </c>
      <c r="BZ6" s="35">
        <f t="shared" si="8"/>
        <v>53.23</v>
      </c>
      <c r="CA6" s="34" t="str">
        <f>IF(CA7="","",IF(CA7="-","【-】","【"&amp;SUBSTITUTE(TEXT(CA7,"#,##0.00"),"-","△")&amp;"】"))</f>
        <v>【59.98】</v>
      </c>
      <c r="CB6" s="35">
        <f>IF(CB7="",NA(),CB7)</f>
        <v>1025.93</v>
      </c>
      <c r="CC6" s="35">
        <f t="shared" ref="CC6:CK6" si="9">IF(CC7="",NA(),CC7)</f>
        <v>943.45</v>
      </c>
      <c r="CD6" s="35">
        <f t="shared" si="9"/>
        <v>934.37</v>
      </c>
      <c r="CE6" s="35">
        <f t="shared" si="9"/>
        <v>955.46</v>
      </c>
      <c r="CF6" s="35">
        <f t="shared" si="9"/>
        <v>963.81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13625</v>
      </c>
      <c r="D7" s="37">
        <v>47</v>
      </c>
      <c r="E7" s="37">
        <v>18</v>
      </c>
      <c r="F7" s="37">
        <v>0</v>
      </c>
      <c r="G7" s="37">
        <v>0</v>
      </c>
      <c r="H7" s="37" t="s">
        <v>96</v>
      </c>
      <c r="I7" s="37" t="s">
        <v>97</v>
      </c>
      <c r="J7" s="37" t="s">
        <v>98</v>
      </c>
      <c r="K7" s="37" t="s">
        <v>99</v>
      </c>
      <c r="L7" s="37" t="s">
        <v>100</v>
      </c>
      <c r="M7" s="37" t="s">
        <v>101</v>
      </c>
      <c r="N7" s="38" t="s">
        <v>102</v>
      </c>
      <c r="O7" s="38" t="s">
        <v>103</v>
      </c>
      <c r="P7" s="38">
        <v>2.08</v>
      </c>
      <c r="Q7" s="38">
        <v>100</v>
      </c>
      <c r="R7" s="38">
        <v>4356</v>
      </c>
      <c r="S7" s="38">
        <v>4707</v>
      </c>
      <c r="T7" s="38">
        <v>547.71</v>
      </c>
      <c r="U7" s="38">
        <v>8.59</v>
      </c>
      <c r="V7" s="38">
        <v>97</v>
      </c>
      <c r="W7" s="38">
        <v>0.32</v>
      </c>
      <c r="X7" s="38">
        <v>303.13</v>
      </c>
      <c r="Y7" s="38">
        <v>100</v>
      </c>
      <c r="Z7" s="38">
        <v>108.9</v>
      </c>
      <c r="AA7" s="38">
        <v>108.76</v>
      </c>
      <c r="AB7" s="38">
        <v>109.23</v>
      </c>
      <c r="AC7" s="38">
        <v>104.33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63.89</v>
      </c>
      <c r="BG7" s="38">
        <v>68.78</v>
      </c>
      <c r="BH7" s="38">
        <v>99.83</v>
      </c>
      <c r="BI7" s="38">
        <v>99.85</v>
      </c>
      <c r="BJ7" s="38">
        <v>99.93</v>
      </c>
      <c r="BK7" s="38">
        <v>392.19</v>
      </c>
      <c r="BL7" s="38">
        <v>413.5</v>
      </c>
      <c r="BM7" s="38">
        <v>407.42</v>
      </c>
      <c r="BN7" s="38">
        <v>386.46</v>
      </c>
      <c r="BO7" s="38">
        <v>421.25</v>
      </c>
      <c r="BP7" s="38">
        <v>307.23</v>
      </c>
      <c r="BQ7" s="38">
        <v>18.04</v>
      </c>
      <c r="BR7" s="38">
        <v>19.059999999999999</v>
      </c>
      <c r="BS7" s="38">
        <v>19.899999999999999</v>
      </c>
      <c r="BT7" s="38">
        <v>19.79</v>
      </c>
      <c r="BU7" s="38">
        <v>19.53</v>
      </c>
      <c r="BV7" s="38">
        <v>57.03</v>
      </c>
      <c r="BW7" s="38">
        <v>55.84</v>
      </c>
      <c r="BX7" s="38">
        <v>57.08</v>
      </c>
      <c r="BY7" s="38">
        <v>55.85</v>
      </c>
      <c r="BZ7" s="38">
        <v>53.23</v>
      </c>
      <c r="CA7" s="38">
        <v>59.98</v>
      </c>
      <c r="CB7" s="38">
        <v>1025.93</v>
      </c>
      <c r="CC7" s="38">
        <v>943.45</v>
      </c>
      <c r="CD7" s="38">
        <v>934.37</v>
      </c>
      <c r="CE7" s="38">
        <v>955.46</v>
      </c>
      <c r="CF7" s="38">
        <v>963.81</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一仁</cp:lastModifiedBy>
  <dcterms:created xsi:type="dcterms:W3CDTF">2020-12-04T03:14:53Z</dcterms:created>
  <dcterms:modified xsi:type="dcterms:W3CDTF">2021-01-20T05:11:36Z</dcterms:modified>
  <cp:category/>
</cp:coreProperties>
</file>