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56" windowWidth="12570" windowHeight="8640" activeTab="0"/>
  </bookViews>
  <sheets>
    <sheet name="風車発電量（Ｈ１０～Ｈ２６）" sheetId="1" r:id="rId1"/>
  </sheets>
  <definedNames/>
  <calcPr fullCalcOnLoad="1"/>
</workbook>
</file>

<file path=xl/sharedStrings.xml><?xml version="1.0" encoding="utf-8"?>
<sst xmlns="http://schemas.openxmlformats.org/spreadsheetml/2006/main" count="335" uniqueCount="79">
  <si>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</si>
  <si>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</si>
  <si>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</si>
  <si>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</si>
  <si>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</si>
  <si>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</si>
  <si>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</si>
  <si>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</si>
  <si>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</si>
  <si>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</si>
  <si>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５月</t>
  </si>
  <si>
    <t>最多風向</t>
  </si>
  <si>
    <t>南西</t>
  </si>
  <si>
    <t>西北西</t>
  </si>
  <si>
    <t>西</t>
  </si>
  <si>
    <t>４月</t>
  </si>
  <si>
    <t>合　　計</t>
  </si>
  <si>
    <t>年度</t>
  </si>
  <si>
    <t>年度最高</t>
  </si>
  <si>
    <t>Ｈ１６</t>
  </si>
  <si>
    <t>Ｈ１７</t>
  </si>
  <si>
    <t>南南西</t>
  </si>
  <si>
    <t>東南東</t>
  </si>
  <si>
    <t>東南東</t>
  </si>
  <si>
    <t>-</t>
  </si>
  <si>
    <t>南南西</t>
  </si>
  <si>
    <t>南</t>
  </si>
  <si>
    <t>年度平均</t>
  </si>
  <si>
    <t>＊　平成１７年度９月～１１月は落雷によるCPU損傷により欠損</t>
  </si>
  <si>
    <t>Ｈ１８</t>
  </si>
  <si>
    <t>東</t>
  </si>
  <si>
    <t>西</t>
  </si>
  <si>
    <t>H１９</t>
  </si>
  <si>
    <t>東南東</t>
  </si>
  <si>
    <t>H２０</t>
  </si>
  <si>
    <t>東</t>
  </si>
  <si>
    <t>H２１</t>
  </si>
  <si>
    <t>東</t>
  </si>
  <si>
    <t>H２２</t>
  </si>
  <si>
    <t>H２２</t>
  </si>
  <si>
    <t>H２２</t>
  </si>
  <si>
    <t>H２３</t>
  </si>
  <si>
    <t>H２３</t>
  </si>
  <si>
    <t>北西</t>
  </si>
  <si>
    <t>南南東</t>
  </si>
  <si>
    <t>H２４</t>
  </si>
  <si>
    <t>H２５</t>
  </si>
  <si>
    <t>西南西</t>
  </si>
  <si>
    <t>南東</t>
  </si>
  <si>
    <t>H２６</t>
  </si>
  <si>
    <t>＊　平成２５年６月から、１号機は故障により停止。　平成２６年９月３０日をもって、１・２号機ともに施設廃止により運転を停止しました。</t>
  </si>
  <si>
    <t>－</t>
  </si>
  <si>
    <t>上ノ国町風力発電所発電実績</t>
  </si>
  <si>
    <t>平均風速</t>
  </si>
  <si>
    <t>Ｈ１１</t>
  </si>
  <si>
    <t>Ｈ１２</t>
  </si>
  <si>
    <t>Ｈ１３</t>
  </si>
  <si>
    <t>Ｈ１４</t>
  </si>
  <si>
    <t>Ｈ１５</t>
  </si>
  <si>
    <t>Ｈ１０</t>
  </si>
  <si>
    <t>北西北</t>
  </si>
  <si>
    <t>東南東</t>
  </si>
  <si>
    <t>南南西</t>
  </si>
  <si>
    <t>西</t>
  </si>
  <si>
    <t>西南西</t>
  </si>
  <si>
    <t>西北西</t>
  </si>
  <si>
    <t>東南東</t>
  </si>
  <si>
    <t>南南西</t>
  </si>
  <si>
    <t>東</t>
  </si>
  <si>
    <t>西</t>
  </si>
  <si>
    <t>西北西</t>
  </si>
  <si>
    <t>南西</t>
  </si>
  <si>
    <t>東南東</t>
  </si>
  <si>
    <t>西北西</t>
  </si>
  <si>
    <t>北北西</t>
  </si>
  <si>
    <t>南</t>
  </si>
  <si>
    <t>南</t>
  </si>
  <si>
    <t>南東</t>
  </si>
  <si>
    <t>南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</si>
</sst>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0.0"/>
    <numFmt numFmtId="179" formatCode="0.0_);[Red]\(0.0\)"/>
    <numFmt numFmtId="180" formatCode="#,##0.0_ ;[Red]\-#,##0.0\ "/>
    <numFmt numFmtId="181" formatCode="0.000"/>
    <numFmt numFmtId="182" formatCode="0.000000"/>
    <numFmt numFmtId="183" formatCode="0.00000"/>
    <numFmt numFmtId="184" formatCode="0.0000"/>
    <numFmt numFmtId="185" formatCode="#,##0.0_ "/>
    <numFmt numFmtId="186" formatCode="#,##0.00_ "/>
    <numFmt numFmtId="187" formatCode="#,##0.000"/>
    <numFmt numFmtId="188" formatCode="0.00;[Red]0.00"/>
    <numFmt numFmtId="189" formatCode="#,##0_);[Red]\(#,##0\)"/>
    <numFmt numFmtId="190" formatCode="#,##0_ "/>
    <numFmt numFmtId="191" formatCode="&quot;¥&quot;#,##0_);[Red]\(&quot;¥&quot;#,##0\)"/>
    <numFmt numFmtId="192" formatCode="0_);[Red]\(0\)"/>
    <numFmt numFmtId="193" formatCode="0.00_);[Red]\(0.00\)"/>
    <numFmt numFmtId="194" formatCode="#,##0.00_);[Red]\(#,##0.00\)"/>
    <numFmt numFmtId="195" formatCode="#,##0_ ;[Red]\-#,##0\ "/>
    <numFmt numFmtId="196" formatCode="0.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189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89" fontId="3" fillId="0" borderId="10" xfId="0" applyNumberFormat="1" applyFont="1" applyBorder="1" applyAlignment="1">
      <alignment horizontal="center"/>
    </xf>
    <xf numFmtId="193" fontId="3" fillId="0" borderId="10" xfId="0" applyNumberFormat="1" applyFont="1" applyBorder="1" applyAlignment="1">
      <alignment horizontal="right"/>
    </xf>
    <xf numFmtId="193" fontId="3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89" fontId="3" fillId="0" borderId="0" xfId="0" applyNumberFormat="1" applyFont="1" applyBorder="1" applyAlignment="1">
      <alignment horizontal="right"/>
    </xf>
    <xf numFmtId="193" fontId="3" fillId="0" borderId="10" xfId="0" applyNumberFormat="1" applyFont="1" applyBorder="1" applyAlignment="1">
      <alignment horizontal="center"/>
    </xf>
    <xf numFmtId="193" fontId="3" fillId="33" borderId="0" xfId="0" applyNumberFormat="1" applyFont="1" applyFill="1" applyBorder="1" applyAlignment="1">
      <alignment horizontal="right"/>
    </xf>
    <xf numFmtId="193" fontId="3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77" fontId="3" fillId="0" borderId="11" xfId="0" applyNumberFormat="1" applyFont="1" applyBorder="1" applyAlignment="1">
      <alignment horizontal="center"/>
    </xf>
    <xf numFmtId="189" fontId="3" fillId="0" borderId="11" xfId="0" applyNumberFormat="1" applyFont="1" applyBorder="1" applyAlignment="1">
      <alignment horizontal="center"/>
    </xf>
    <xf numFmtId="189" fontId="3" fillId="34" borderId="10" xfId="0" applyNumberFormat="1" applyFont="1" applyFill="1" applyBorder="1" applyAlignment="1">
      <alignment horizontal="right"/>
    </xf>
    <xf numFmtId="189" fontId="3" fillId="0" borderId="10" xfId="0" applyNumberFormat="1" applyFont="1" applyFill="1" applyBorder="1" applyAlignment="1">
      <alignment horizontal="right"/>
    </xf>
    <xf numFmtId="193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89" fontId="3" fillId="0" borderId="0" xfId="0" applyNumberFormat="1" applyFont="1" applyBorder="1" applyAlignment="1">
      <alignment horizontal="center"/>
    </xf>
    <xf numFmtId="189" fontId="3" fillId="0" borderId="10" xfId="49" applyNumberFormat="1" applyFont="1" applyBorder="1" applyAlignment="1">
      <alignment/>
    </xf>
    <xf numFmtId="195" fontId="3" fillId="0" borderId="10" xfId="49" applyNumberFormat="1" applyFont="1" applyBorder="1" applyAlignment="1">
      <alignment horizontal="right"/>
    </xf>
    <xf numFmtId="196" fontId="0" fillId="0" borderId="10" xfId="0" applyNumberFormat="1" applyBorder="1" applyAlignment="1">
      <alignment/>
    </xf>
    <xf numFmtId="190" fontId="3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195" fontId="3" fillId="0" borderId="10" xfId="49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90" fontId="0" fillId="0" borderId="10" xfId="0" applyNumberFormat="1" applyFont="1" applyBorder="1" applyAlignment="1">
      <alignment horizontal="center"/>
    </xf>
    <xf numFmtId="196" fontId="0" fillId="0" borderId="10" xfId="0" applyNumberFormat="1" applyFont="1" applyBorder="1" applyAlignment="1">
      <alignment horizontal="center"/>
    </xf>
    <xf numFmtId="196" fontId="0" fillId="0" borderId="10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PageLayoutView="0" workbookViewId="0" topLeftCell="A1">
      <selection activeCell="D8" sqref="D8"/>
    </sheetView>
  </sheetViews>
  <sheetFormatPr defaultColWidth="9.00390625" defaultRowHeight="13.5"/>
  <cols>
    <col min="1" max="1" width="5.50390625" style="0" customWidth="1"/>
    <col min="2" max="8" width="8.625" style="0" customWidth="1"/>
    <col min="9" max="9" width="9.75390625" style="0" customWidth="1"/>
    <col min="10" max="13" width="8.625" style="0" customWidth="1"/>
    <col min="14" max="14" width="11.125" style="0" bestFit="1" customWidth="1"/>
    <col min="15" max="15" width="9.75390625" style="0" bestFit="1" customWidth="1"/>
  </cols>
  <sheetData>
    <row r="1" spans="1:15" ht="21">
      <c r="A1" s="29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>
      <c r="A2" s="3" t="s">
        <v>17</v>
      </c>
      <c r="B2" s="4" t="s">
        <v>15</v>
      </c>
      <c r="C2" s="4" t="s">
        <v>10</v>
      </c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16</v>
      </c>
      <c r="O2" s="5" t="s">
        <v>18</v>
      </c>
    </row>
    <row r="3" spans="1:15" ht="14.25">
      <c r="A3" s="3" t="s">
        <v>59</v>
      </c>
      <c r="B3" s="34" t="s">
        <v>51</v>
      </c>
      <c r="C3" s="34" t="s">
        <v>51</v>
      </c>
      <c r="D3" s="34" t="s">
        <v>51</v>
      </c>
      <c r="E3" s="34" t="s">
        <v>51</v>
      </c>
      <c r="F3" s="34" t="s">
        <v>51</v>
      </c>
      <c r="G3" s="34" t="s">
        <v>51</v>
      </c>
      <c r="H3" s="34" t="s">
        <v>51</v>
      </c>
      <c r="I3" s="34" t="s">
        <v>51</v>
      </c>
      <c r="J3" s="35">
        <v>310281</v>
      </c>
      <c r="K3" s="35">
        <v>353844</v>
      </c>
      <c r="L3" s="35">
        <v>289035</v>
      </c>
      <c r="M3" s="35">
        <v>206082</v>
      </c>
      <c r="N3" s="2">
        <f aca="true" t="shared" si="0" ref="N3:N9">SUM(B3:M3)</f>
        <v>1159242</v>
      </c>
      <c r="O3" s="2">
        <f aca="true" t="shared" si="1" ref="O3:O8">MAX(B3:M3)</f>
        <v>353844</v>
      </c>
    </row>
    <row r="4" spans="1:15" ht="14.25">
      <c r="A4" s="3" t="s">
        <v>54</v>
      </c>
      <c r="B4" s="2">
        <v>307723</v>
      </c>
      <c r="C4" s="2">
        <v>208841</v>
      </c>
      <c r="D4" s="2">
        <v>179893</v>
      </c>
      <c r="E4" s="2">
        <v>347351</v>
      </c>
      <c r="F4" s="2">
        <v>183876</v>
      </c>
      <c r="G4" s="2">
        <v>185253</v>
      </c>
      <c r="H4" s="2">
        <v>179054</v>
      </c>
      <c r="I4" s="2">
        <v>257042</v>
      </c>
      <c r="J4" s="2">
        <v>108859</v>
      </c>
      <c r="K4" s="2">
        <v>169711</v>
      </c>
      <c r="L4" s="2">
        <v>287013</v>
      </c>
      <c r="M4" s="2">
        <v>342521</v>
      </c>
      <c r="N4" s="2">
        <f t="shared" si="0"/>
        <v>2757137</v>
      </c>
      <c r="O4" s="2">
        <f t="shared" si="1"/>
        <v>347351</v>
      </c>
    </row>
    <row r="5" spans="1:15" ht="14.25">
      <c r="A5" s="3" t="s">
        <v>55</v>
      </c>
      <c r="B5" s="2">
        <v>349797</v>
      </c>
      <c r="C5" s="2">
        <v>232316</v>
      </c>
      <c r="D5" s="2">
        <v>194888</v>
      </c>
      <c r="E5" s="2">
        <v>163992</v>
      </c>
      <c r="F5" s="2">
        <v>213713</v>
      </c>
      <c r="G5" s="2">
        <v>277427</v>
      </c>
      <c r="H5" s="2">
        <v>255282</v>
      </c>
      <c r="I5" s="2">
        <v>310690</v>
      </c>
      <c r="J5" s="2">
        <v>407030</v>
      </c>
      <c r="K5" s="2">
        <v>211870</v>
      </c>
      <c r="L5" s="2">
        <v>325798</v>
      </c>
      <c r="M5" s="2">
        <v>280137</v>
      </c>
      <c r="N5" s="2">
        <f t="shared" si="0"/>
        <v>3222940</v>
      </c>
      <c r="O5" s="2">
        <f t="shared" si="1"/>
        <v>407030</v>
      </c>
    </row>
    <row r="6" spans="1:15" ht="14.25">
      <c r="A6" s="3" t="s">
        <v>56</v>
      </c>
      <c r="B6" s="2">
        <v>162106</v>
      </c>
      <c r="C6" s="2">
        <v>308092</v>
      </c>
      <c r="D6" s="2">
        <v>236068</v>
      </c>
      <c r="E6" s="2">
        <v>233728</v>
      </c>
      <c r="F6" s="2">
        <v>309969</v>
      </c>
      <c r="G6" s="2">
        <v>215784</v>
      </c>
      <c r="H6" s="2">
        <v>225183</v>
      </c>
      <c r="I6" s="2">
        <v>361165</v>
      </c>
      <c r="J6" s="2">
        <v>213309</v>
      </c>
      <c r="K6" s="2">
        <v>279197</v>
      </c>
      <c r="L6" s="2">
        <v>276494</v>
      </c>
      <c r="M6" s="2">
        <v>347635</v>
      </c>
      <c r="N6" s="2">
        <f t="shared" si="0"/>
        <v>3168730</v>
      </c>
      <c r="O6" s="2">
        <f t="shared" si="1"/>
        <v>361165</v>
      </c>
    </row>
    <row r="7" spans="1:15" ht="14.25">
      <c r="A7" s="3" t="s">
        <v>57</v>
      </c>
      <c r="B7" s="2">
        <v>217607</v>
      </c>
      <c r="C7" s="2">
        <v>185057</v>
      </c>
      <c r="D7" s="2">
        <v>194944</v>
      </c>
      <c r="E7" s="2">
        <v>219794</v>
      </c>
      <c r="F7" s="2">
        <v>262887</v>
      </c>
      <c r="G7" s="2">
        <v>115156</v>
      </c>
      <c r="H7" s="2">
        <v>206042</v>
      </c>
      <c r="I7" s="2">
        <v>262293</v>
      </c>
      <c r="J7" s="2">
        <v>238055</v>
      </c>
      <c r="K7" s="2">
        <v>165902</v>
      </c>
      <c r="L7" s="2">
        <v>104075</v>
      </c>
      <c r="M7" s="2">
        <v>127447</v>
      </c>
      <c r="N7" s="2">
        <f t="shared" si="0"/>
        <v>2299259</v>
      </c>
      <c r="O7" s="2">
        <f t="shared" si="1"/>
        <v>262887</v>
      </c>
    </row>
    <row r="8" spans="1:15" ht="14.25">
      <c r="A8" s="3" t="s">
        <v>58</v>
      </c>
      <c r="B8" s="2">
        <v>201861</v>
      </c>
      <c r="C8" s="2">
        <v>188478</v>
      </c>
      <c r="D8" s="2">
        <v>253583</v>
      </c>
      <c r="E8" s="2">
        <v>197025</v>
      </c>
      <c r="F8" s="2">
        <v>95464</v>
      </c>
      <c r="G8" s="2">
        <v>49904</v>
      </c>
      <c r="H8" s="2">
        <v>108442</v>
      </c>
      <c r="I8" s="2">
        <v>118313</v>
      </c>
      <c r="J8" s="2">
        <v>336253</v>
      </c>
      <c r="K8" s="2">
        <v>189878</v>
      </c>
      <c r="L8" s="2">
        <v>347502</v>
      </c>
      <c r="M8" s="2">
        <v>322350</v>
      </c>
      <c r="N8" s="2">
        <f t="shared" si="0"/>
        <v>2409053</v>
      </c>
      <c r="O8" s="2">
        <f t="shared" si="1"/>
        <v>347502</v>
      </c>
    </row>
    <row r="9" spans="1:15" ht="14.25">
      <c r="A9" s="3" t="s">
        <v>19</v>
      </c>
      <c r="B9" s="2">
        <v>265124</v>
      </c>
      <c r="C9" s="2">
        <v>245369</v>
      </c>
      <c r="D9" s="2">
        <v>123465</v>
      </c>
      <c r="E9" s="2">
        <v>162914</v>
      </c>
      <c r="F9" s="2">
        <v>167950</v>
      </c>
      <c r="G9" s="2">
        <v>147925</v>
      </c>
      <c r="H9" s="2">
        <v>142028</v>
      </c>
      <c r="I9" s="2">
        <v>205847</v>
      </c>
      <c r="J9" s="2">
        <v>278255</v>
      </c>
      <c r="K9" s="2">
        <v>289087</v>
      </c>
      <c r="L9" s="2">
        <v>150875</v>
      </c>
      <c r="M9" s="2">
        <v>256408</v>
      </c>
      <c r="N9" s="2">
        <f t="shared" si="0"/>
        <v>2435247</v>
      </c>
      <c r="O9" s="2">
        <f aca="true" t="shared" si="2" ref="O9:O18">MAX(B9:M9)</f>
        <v>289087</v>
      </c>
    </row>
    <row r="10" spans="1:15" ht="14.25">
      <c r="A10" s="3" t="s">
        <v>20</v>
      </c>
      <c r="B10" s="2">
        <v>261433</v>
      </c>
      <c r="C10" s="2">
        <v>243625</v>
      </c>
      <c r="D10" s="2">
        <v>156150</v>
      </c>
      <c r="E10" s="2">
        <v>201452</v>
      </c>
      <c r="F10" s="2">
        <v>116521</v>
      </c>
      <c r="G10" s="2">
        <v>80776</v>
      </c>
      <c r="H10" s="2">
        <v>80083</v>
      </c>
      <c r="I10" s="2">
        <v>143183</v>
      </c>
      <c r="J10" s="2">
        <v>272926</v>
      </c>
      <c r="K10" s="19">
        <v>438856</v>
      </c>
      <c r="L10" s="2">
        <v>332855</v>
      </c>
      <c r="M10" s="2">
        <v>415770</v>
      </c>
      <c r="N10" s="2">
        <f aca="true" t="shared" si="3" ref="N10:N16">SUM(B10:M10)</f>
        <v>2743630</v>
      </c>
      <c r="O10" s="2">
        <f t="shared" si="2"/>
        <v>438856</v>
      </c>
    </row>
    <row r="11" spans="1:15" ht="14.25">
      <c r="A11" s="3" t="s">
        <v>29</v>
      </c>
      <c r="B11" s="2">
        <v>232553</v>
      </c>
      <c r="C11" s="2">
        <v>221627</v>
      </c>
      <c r="D11" s="2">
        <v>191149</v>
      </c>
      <c r="E11" s="2">
        <v>314036</v>
      </c>
      <c r="F11" s="2">
        <v>130353</v>
      </c>
      <c r="G11" s="2">
        <v>125210</v>
      </c>
      <c r="H11" s="2">
        <v>217867</v>
      </c>
      <c r="I11" s="2">
        <v>225873</v>
      </c>
      <c r="J11" s="2">
        <v>327313</v>
      </c>
      <c r="K11" s="20">
        <v>336672</v>
      </c>
      <c r="L11" s="2">
        <v>326962</v>
      </c>
      <c r="M11" s="2">
        <v>208656</v>
      </c>
      <c r="N11" s="2">
        <f t="shared" si="3"/>
        <v>2858271</v>
      </c>
      <c r="O11" s="2">
        <f t="shared" si="2"/>
        <v>336672</v>
      </c>
    </row>
    <row r="12" spans="1:15" ht="14.25">
      <c r="A12" s="3" t="s">
        <v>32</v>
      </c>
      <c r="B12" s="2">
        <v>219750</v>
      </c>
      <c r="C12" s="2">
        <v>260266</v>
      </c>
      <c r="D12" s="2">
        <v>106809</v>
      </c>
      <c r="E12" s="2">
        <v>323447</v>
      </c>
      <c r="F12" s="2">
        <v>101879</v>
      </c>
      <c r="G12" s="2">
        <v>134986</v>
      </c>
      <c r="H12" s="2">
        <v>180308</v>
      </c>
      <c r="I12" s="2">
        <v>242259</v>
      </c>
      <c r="J12" s="2">
        <v>267642</v>
      </c>
      <c r="K12" s="20">
        <v>205415</v>
      </c>
      <c r="L12" s="2">
        <v>129290</v>
      </c>
      <c r="M12" s="2">
        <v>94246</v>
      </c>
      <c r="N12" s="2">
        <f t="shared" si="3"/>
        <v>2266297</v>
      </c>
      <c r="O12" s="2">
        <f t="shared" si="2"/>
        <v>323447</v>
      </c>
    </row>
    <row r="13" spans="1:15" ht="14.25">
      <c r="A13" s="22" t="s">
        <v>34</v>
      </c>
      <c r="B13" s="2">
        <v>119120</v>
      </c>
      <c r="C13" s="2">
        <v>161606</v>
      </c>
      <c r="D13" s="2">
        <v>175181</v>
      </c>
      <c r="E13" s="2">
        <v>149140</v>
      </c>
      <c r="F13" s="2">
        <v>179333</v>
      </c>
      <c r="G13" s="2">
        <v>151313</v>
      </c>
      <c r="H13" s="2">
        <v>89975</v>
      </c>
      <c r="I13" s="2">
        <v>113180</v>
      </c>
      <c r="J13" s="2">
        <v>109801</v>
      </c>
      <c r="K13" s="20">
        <v>257276</v>
      </c>
      <c r="L13" s="2">
        <v>277855</v>
      </c>
      <c r="M13" s="2">
        <f>132284+40966</f>
        <v>173250</v>
      </c>
      <c r="N13" s="2">
        <f t="shared" si="3"/>
        <v>1957030</v>
      </c>
      <c r="O13" s="2">
        <f t="shared" si="2"/>
        <v>277855</v>
      </c>
    </row>
    <row r="14" spans="1:15" ht="14.25">
      <c r="A14" s="22" t="s">
        <v>36</v>
      </c>
      <c r="B14" s="2">
        <v>164150</v>
      </c>
      <c r="C14" s="24">
        <v>175757</v>
      </c>
      <c r="D14" s="24">
        <v>194951</v>
      </c>
      <c r="E14" s="24">
        <v>148712</v>
      </c>
      <c r="F14" s="24">
        <v>153812</v>
      </c>
      <c r="G14" s="2">
        <v>158031</v>
      </c>
      <c r="H14" s="25">
        <v>169259</v>
      </c>
      <c r="I14" s="27">
        <v>169324</v>
      </c>
      <c r="J14" s="27">
        <v>185013</v>
      </c>
      <c r="K14" s="27">
        <v>168622</v>
      </c>
      <c r="L14" s="27">
        <v>195347</v>
      </c>
      <c r="M14" s="27">
        <v>238727</v>
      </c>
      <c r="N14" s="2">
        <f t="shared" si="3"/>
        <v>2121705</v>
      </c>
      <c r="O14" s="2">
        <f t="shared" si="2"/>
        <v>238727</v>
      </c>
    </row>
    <row r="15" spans="1:15" ht="14.25">
      <c r="A15" s="22" t="s">
        <v>38</v>
      </c>
      <c r="B15" s="2">
        <v>11025</v>
      </c>
      <c r="C15" s="24">
        <v>61845</v>
      </c>
      <c r="D15" s="24">
        <v>20405</v>
      </c>
      <c r="E15" s="24">
        <v>100043</v>
      </c>
      <c r="F15" s="24">
        <v>122459</v>
      </c>
      <c r="G15" s="2">
        <v>102684</v>
      </c>
      <c r="H15" s="25">
        <v>120857</v>
      </c>
      <c r="I15" s="27">
        <v>177613</v>
      </c>
      <c r="J15" s="27">
        <v>183024</v>
      </c>
      <c r="K15" s="27">
        <v>430396</v>
      </c>
      <c r="L15" s="27">
        <v>142246</v>
      </c>
      <c r="M15" s="27">
        <v>161388</v>
      </c>
      <c r="N15" s="2">
        <f t="shared" si="3"/>
        <v>1633985</v>
      </c>
      <c r="O15" s="2">
        <f t="shared" si="2"/>
        <v>430396</v>
      </c>
    </row>
    <row r="16" spans="1:15" ht="14.25">
      <c r="A16" s="22" t="s">
        <v>41</v>
      </c>
      <c r="B16" s="2">
        <v>300152</v>
      </c>
      <c r="C16" s="24">
        <v>230292</v>
      </c>
      <c r="D16" s="24">
        <v>186493</v>
      </c>
      <c r="E16" s="24">
        <v>129996</v>
      </c>
      <c r="F16" s="24">
        <v>128714</v>
      </c>
      <c r="G16" s="2">
        <v>121624</v>
      </c>
      <c r="H16" s="25">
        <v>195282</v>
      </c>
      <c r="I16" s="27">
        <v>249409</v>
      </c>
      <c r="J16" s="27">
        <v>366320</v>
      </c>
      <c r="K16" s="27">
        <v>385687</v>
      </c>
      <c r="L16" s="27">
        <v>342623</v>
      </c>
      <c r="M16" s="27">
        <v>295373</v>
      </c>
      <c r="N16" s="2">
        <f t="shared" si="3"/>
        <v>2931965</v>
      </c>
      <c r="O16" s="2">
        <f t="shared" si="2"/>
        <v>385687</v>
      </c>
    </row>
    <row r="17" spans="1:15" ht="14.25">
      <c r="A17" s="22" t="s">
        <v>45</v>
      </c>
      <c r="B17" s="2">
        <v>235707</v>
      </c>
      <c r="C17" s="24">
        <v>188897</v>
      </c>
      <c r="D17" s="24">
        <v>229872</v>
      </c>
      <c r="E17" s="24">
        <v>83605</v>
      </c>
      <c r="F17" s="24">
        <v>98783</v>
      </c>
      <c r="G17" s="2">
        <v>66931</v>
      </c>
      <c r="H17" s="25">
        <v>102014</v>
      </c>
      <c r="I17" s="27">
        <v>184178</v>
      </c>
      <c r="J17" s="27">
        <v>203250</v>
      </c>
      <c r="K17" s="27">
        <v>217890</v>
      </c>
      <c r="L17" s="27">
        <v>179708</v>
      </c>
      <c r="M17" s="27">
        <v>252488</v>
      </c>
      <c r="N17" s="2">
        <f>SUM(B17:M17)</f>
        <v>2043323</v>
      </c>
      <c r="O17" s="2">
        <f t="shared" si="2"/>
        <v>252488</v>
      </c>
    </row>
    <row r="18" spans="1:15" ht="14.25">
      <c r="A18" s="30" t="s">
        <v>46</v>
      </c>
      <c r="B18" s="2">
        <v>175931</v>
      </c>
      <c r="C18" s="24">
        <v>249613</v>
      </c>
      <c r="D18" s="24">
        <v>94746</v>
      </c>
      <c r="E18" s="24">
        <v>140536</v>
      </c>
      <c r="F18" s="24">
        <v>54819</v>
      </c>
      <c r="G18" s="2">
        <v>30764</v>
      </c>
      <c r="H18" s="25">
        <v>101604</v>
      </c>
      <c r="I18" s="27">
        <v>82512</v>
      </c>
      <c r="J18" s="27">
        <v>152080</v>
      </c>
      <c r="K18" s="27">
        <v>190883</v>
      </c>
      <c r="L18" s="27">
        <v>101654</v>
      </c>
      <c r="M18" s="27">
        <v>128525</v>
      </c>
      <c r="N18" s="2">
        <f>SUM(B18:M18)</f>
        <v>1503667</v>
      </c>
      <c r="O18" s="2">
        <f t="shared" si="2"/>
        <v>249613</v>
      </c>
    </row>
    <row r="19" spans="1:15" ht="14.25">
      <c r="A19" s="30" t="s">
        <v>49</v>
      </c>
      <c r="B19" s="2">
        <v>118012</v>
      </c>
      <c r="C19" s="24">
        <v>118290</v>
      </c>
      <c r="D19" s="24">
        <v>96325</v>
      </c>
      <c r="E19" s="24">
        <v>82193</v>
      </c>
      <c r="F19" s="24">
        <v>79962</v>
      </c>
      <c r="G19" s="2">
        <v>70422</v>
      </c>
      <c r="H19" s="32" t="s">
        <v>51</v>
      </c>
      <c r="I19" s="32" t="s">
        <v>51</v>
      </c>
      <c r="J19" s="32" t="s">
        <v>51</v>
      </c>
      <c r="K19" s="32" t="s">
        <v>51</v>
      </c>
      <c r="L19" s="32" t="s">
        <v>51</v>
      </c>
      <c r="M19" s="32" t="s">
        <v>51</v>
      </c>
      <c r="N19" s="2">
        <f>SUM(B19:M19)</f>
        <v>565204</v>
      </c>
      <c r="O19" s="2">
        <f>MAX(B19:M19)</f>
        <v>118290</v>
      </c>
    </row>
    <row r="20" ht="13.5" customHeight="1">
      <c r="A20" s="31" t="s">
        <v>50</v>
      </c>
    </row>
    <row r="21" spans="1:15" ht="21.75" customHeight="1">
      <c r="A21" s="29" t="s">
        <v>53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>
      <c r="A22" s="3" t="s">
        <v>17</v>
      </c>
      <c r="B22" s="4" t="s">
        <v>15</v>
      </c>
      <c r="C22" s="4" t="s">
        <v>10</v>
      </c>
      <c r="D22" s="4" t="s">
        <v>0</v>
      </c>
      <c r="E22" s="4" t="s">
        <v>1</v>
      </c>
      <c r="F22" s="4" t="s">
        <v>2</v>
      </c>
      <c r="G22" s="4" t="s">
        <v>3</v>
      </c>
      <c r="H22" s="4" t="s">
        <v>4</v>
      </c>
      <c r="I22" s="4" t="s">
        <v>5</v>
      </c>
      <c r="J22" s="4" t="s">
        <v>6</v>
      </c>
      <c r="K22" s="4" t="s">
        <v>7</v>
      </c>
      <c r="L22" s="4" t="s">
        <v>8</v>
      </c>
      <c r="M22" s="4" t="s">
        <v>9</v>
      </c>
      <c r="N22" s="4" t="s">
        <v>27</v>
      </c>
      <c r="O22" s="5" t="s">
        <v>18</v>
      </c>
    </row>
    <row r="23" spans="1:15" ht="14.25">
      <c r="A23" s="3" t="s">
        <v>59</v>
      </c>
      <c r="B23" s="36" t="s">
        <v>51</v>
      </c>
      <c r="C23" s="36" t="s">
        <v>51</v>
      </c>
      <c r="D23" s="36" t="s">
        <v>51</v>
      </c>
      <c r="E23" s="36" t="s">
        <v>51</v>
      </c>
      <c r="F23" s="36" t="s">
        <v>51</v>
      </c>
      <c r="G23" s="36" t="s">
        <v>51</v>
      </c>
      <c r="H23" s="36" t="s">
        <v>51</v>
      </c>
      <c r="I23" s="36" t="s">
        <v>51</v>
      </c>
      <c r="J23" s="37">
        <v>7.7</v>
      </c>
      <c r="K23" s="37">
        <v>8.4</v>
      </c>
      <c r="L23" s="37">
        <v>8.3</v>
      </c>
      <c r="M23" s="37">
        <v>6.6</v>
      </c>
      <c r="N23" s="9">
        <f aca="true" t="shared" si="4" ref="N23:N28">AVERAGE(B23:M23)</f>
        <v>7.75</v>
      </c>
      <c r="O23" s="8">
        <f aca="true" t="shared" si="5" ref="O23:O28">MAX(B23:M23)</f>
        <v>8.4</v>
      </c>
    </row>
    <row r="24" spans="1:15" ht="14.25">
      <c r="A24" s="3" t="s">
        <v>54</v>
      </c>
      <c r="B24" s="37">
        <v>6.8</v>
      </c>
      <c r="C24" s="37">
        <v>7</v>
      </c>
      <c r="D24" s="37">
        <v>5.3</v>
      </c>
      <c r="E24" s="37">
        <v>7.3</v>
      </c>
      <c r="F24" s="37">
        <v>4.8</v>
      </c>
      <c r="G24" s="37">
        <v>5.3</v>
      </c>
      <c r="H24" s="37">
        <v>6.5</v>
      </c>
      <c r="I24" s="37">
        <v>7</v>
      </c>
      <c r="J24" s="37">
        <v>9.8</v>
      </c>
      <c r="K24" s="37">
        <v>8.6</v>
      </c>
      <c r="L24" s="37">
        <v>6.9</v>
      </c>
      <c r="M24" s="37">
        <v>8.9</v>
      </c>
      <c r="N24" s="9">
        <f t="shared" si="4"/>
        <v>7.016666666666667</v>
      </c>
      <c r="O24" s="8">
        <f t="shared" si="5"/>
        <v>9.8</v>
      </c>
    </row>
    <row r="25" spans="1:15" ht="14.25">
      <c r="A25" s="3" t="s">
        <v>55</v>
      </c>
      <c r="B25" s="37">
        <v>8.2</v>
      </c>
      <c r="C25" s="37">
        <v>6.8</v>
      </c>
      <c r="D25" s="37">
        <v>5.4</v>
      </c>
      <c r="E25" s="37">
        <v>5.5</v>
      </c>
      <c r="F25" s="37">
        <v>5</v>
      </c>
      <c r="G25" s="37">
        <v>6.3</v>
      </c>
      <c r="H25" s="37">
        <v>6.2</v>
      </c>
      <c r="I25" s="37">
        <v>7.3</v>
      </c>
      <c r="J25" s="37">
        <v>8.6</v>
      </c>
      <c r="K25" s="37">
        <v>9.4</v>
      </c>
      <c r="L25" s="37">
        <v>9.7</v>
      </c>
      <c r="M25" s="37">
        <v>7.4</v>
      </c>
      <c r="N25" s="9">
        <f t="shared" si="4"/>
        <v>7.150000000000001</v>
      </c>
      <c r="O25" s="8">
        <f t="shared" si="5"/>
        <v>9.7</v>
      </c>
    </row>
    <row r="26" spans="1:15" ht="14.25">
      <c r="A26" s="3" t="s">
        <v>56</v>
      </c>
      <c r="B26" s="37">
        <v>6.4</v>
      </c>
      <c r="C26" s="37">
        <v>7</v>
      </c>
      <c r="D26" s="37">
        <v>5.6</v>
      </c>
      <c r="E26" s="37">
        <v>5.3</v>
      </c>
      <c r="F26" s="37">
        <v>6.3</v>
      </c>
      <c r="G26" s="37">
        <v>5.6</v>
      </c>
      <c r="H26" s="37">
        <v>6.2</v>
      </c>
      <c r="I26" s="37">
        <v>7.6</v>
      </c>
      <c r="J26" s="37">
        <v>9.9</v>
      </c>
      <c r="K26" s="37">
        <v>7.3</v>
      </c>
      <c r="L26" s="37">
        <v>6.6</v>
      </c>
      <c r="M26" s="37">
        <v>7.8</v>
      </c>
      <c r="N26" s="9">
        <f t="shared" si="4"/>
        <v>6.8</v>
      </c>
      <c r="O26" s="8">
        <f t="shared" si="5"/>
        <v>9.9</v>
      </c>
    </row>
    <row r="27" spans="1:15" ht="14.25">
      <c r="A27" s="3" t="s">
        <v>57</v>
      </c>
      <c r="B27" s="37">
        <v>6.1</v>
      </c>
      <c r="C27" s="37">
        <v>4.8</v>
      </c>
      <c r="D27" s="37">
        <v>5.5</v>
      </c>
      <c r="E27" s="37">
        <v>6.1</v>
      </c>
      <c r="F27" s="37">
        <v>6.2</v>
      </c>
      <c r="G27" s="37">
        <v>4.7</v>
      </c>
      <c r="H27" s="37">
        <v>7.6</v>
      </c>
      <c r="I27" s="37">
        <v>8.5</v>
      </c>
      <c r="J27" s="37">
        <v>7.5</v>
      </c>
      <c r="K27" s="37">
        <v>8.61</v>
      </c>
      <c r="L27" s="37">
        <v>5.97</v>
      </c>
      <c r="M27" s="37">
        <v>6.1</v>
      </c>
      <c r="N27" s="9">
        <f t="shared" si="4"/>
        <v>6.473333333333333</v>
      </c>
      <c r="O27" s="8">
        <f t="shared" si="5"/>
        <v>8.61</v>
      </c>
    </row>
    <row r="28" spans="1:15" ht="14.25">
      <c r="A28" s="3" t="s">
        <v>58</v>
      </c>
      <c r="B28" s="37">
        <v>5.2</v>
      </c>
      <c r="C28" s="37">
        <v>5.4</v>
      </c>
      <c r="D28" s="37">
        <v>7.1</v>
      </c>
      <c r="E28" s="37">
        <v>7.2</v>
      </c>
      <c r="F28" s="37">
        <v>5.72</v>
      </c>
      <c r="G28" s="37">
        <v>4.9</v>
      </c>
      <c r="H28" s="37">
        <v>5.9</v>
      </c>
      <c r="I28" s="37">
        <v>6.7</v>
      </c>
      <c r="J28" s="37">
        <v>8.7</v>
      </c>
      <c r="K28" s="37">
        <v>8.4</v>
      </c>
      <c r="L28" s="37">
        <v>9.3</v>
      </c>
      <c r="M28" s="37">
        <v>8.6</v>
      </c>
      <c r="N28" s="9">
        <f t="shared" si="4"/>
        <v>6.926666666666667</v>
      </c>
      <c r="O28" s="8">
        <f t="shared" si="5"/>
        <v>9.3</v>
      </c>
    </row>
    <row r="29" spans="1:15" ht="14.25">
      <c r="A29" s="3" t="s">
        <v>19</v>
      </c>
      <c r="B29" s="9">
        <v>6.84</v>
      </c>
      <c r="C29" s="9">
        <v>6.73</v>
      </c>
      <c r="D29" s="9">
        <v>5.63</v>
      </c>
      <c r="E29" s="9">
        <v>5.45</v>
      </c>
      <c r="F29" s="9">
        <v>5.2</v>
      </c>
      <c r="G29" s="9">
        <v>5.72</v>
      </c>
      <c r="H29" s="9">
        <v>5.69</v>
      </c>
      <c r="I29" s="9">
        <v>7.77</v>
      </c>
      <c r="J29" s="9">
        <v>8.6</v>
      </c>
      <c r="K29" s="9">
        <v>8.6</v>
      </c>
      <c r="L29" s="9">
        <v>9.4</v>
      </c>
      <c r="M29" s="9">
        <v>9.2</v>
      </c>
      <c r="N29" s="9">
        <f aca="true" t="shared" si="6" ref="N29:N34">AVERAGE(B29:M29)</f>
        <v>7.069166666666668</v>
      </c>
      <c r="O29" s="8">
        <f aca="true" t="shared" si="7" ref="O29:O34">MAX(B29:M29)</f>
        <v>9.4</v>
      </c>
    </row>
    <row r="30" spans="1:15" ht="14.25">
      <c r="A30" s="3" t="s">
        <v>20</v>
      </c>
      <c r="B30" s="9">
        <v>7.1</v>
      </c>
      <c r="C30" s="9">
        <v>6.9</v>
      </c>
      <c r="D30" s="9">
        <v>5.2</v>
      </c>
      <c r="E30" s="9">
        <v>6.1</v>
      </c>
      <c r="F30" s="9">
        <v>4.6</v>
      </c>
      <c r="G30" s="12" t="s">
        <v>24</v>
      </c>
      <c r="H30" s="12" t="s">
        <v>24</v>
      </c>
      <c r="I30" s="12" t="s">
        <v>24</v>
      </c>
      <c r="J30" s="9">
        <v>8.3</v>
      </c>
      <c r="K30" s="9">
        <v>8.6</v>
      </c>
      <c r="L30" s="9">
        <v>8.3</v>
      </c>
      <c r="M30" s="8">
        <v>9.2</v>
      </c>
      <c r="N30" s="9">
        <f t="shared" si="6"/>
        <v>7.144444444444446</v>
      </c>
      <c r="O30" s="8">
        <f t="shared" si="7"/>
        <v>9.2</v>
      </c>
    </row>
    <row r="31" spans="1:15" ht="14.25">
      <c r="A31" s="3" t="s">
        <v>29</v>
      </c>
      <c r="B31" s="9">
        <v>7.3</v>
      </c>
      <c r="C31" s="9">
        <v>6.3</v>
      </c>
      <c r="D31" s="9">
        <v>7.6</v>
      </c>
      <c r="E31" s="9">
        <v>7.1</v>
      </c>
      <c r="F31" s="9">
        <v>5.1</v>
      </c>
      <c r="G31" s="21">
        <v>5.5</v>
      </c>
      <c r="H31" s="21">
        <v>5.8</v>
      </c>
      <c r="I31" s="21">
        <v>7.1</v>
      </c>
      <c r="J31" s="9">
        <v>6.8</v>
      </c>
      <c r="K31" s="9">
        <v>7.2</v>
      </c>
      <c r="L31" s="9">
        <v>8.1</v>
      </c>
      <c r="M31" s="8">
        <v>7.5</v>
      </c>
      <c r="N31" s="9">
        <f t="shared" si="6"/>
        <v>6.783333333333332</v>
      </c>
      <c r="O31" s="8">
        <f t="shared" si="7"/>
        <v>8.1</v>
      </c>
    </row>
    <row r="32" spans="1:15" ht="14.25">
      <c r="A32" s="3" t="s">
        <v>32</v>
      </c>
      <c r="B32" s="9">
        <v>6.9</v>
      </c>
      <c r="C32" s="9">
        <v>6.4</v>
      </c>
      <c r="D32" s="9">
        <v>3.8</v>
      </c>
      <c r="E32" s="9">
        <v>7.1</v>
      </c>
      <c r="F32" s="9">
        <v>5.2</v>
      </c>
      <c r="G32" s="21">
        <v>6.8</v>
      </c>
      <c r="H32" s="21">
        <v>5.9</v>
      </c>
      <c r="I32" s="21">
        <v>9.3</v>
      </c>
      <c r="J32" s="9">
        <v>7.1</v>
      </c>
      <c r="K32" s="9">
        <v>8.3</v>
      </c>
      <c r="L32" s="9">
        <v>7.9</v>
      </c>
      <c r="M32" s="8">
        <v>5.6</v>
      </c>
      <c r="N32" s="9">
        <f t="shared" si="6"/>
        <v>6.691666666666667</v>
      </c>
      <c r="O32" s="8">
        <f t="shared" si="7"/>
        <v>9.3</v>
      </c>
    </row>
    <row r="33" spans="1:15" ht="14.25">
      <c r="A33" s="22" t="s">
        <v>34</v>
      </c>
      <c r="B33" s="9">
        <v>6.4</v>
      </c>
      <c r="C33" s="9">
        <v>7.2</v>
      </c>
      <c r="D33" s="9">
        <v>5.4</v>
      </c>
      <c r="E33" s="9">
        <v>4</v>
      </c>
      <c r="F33" s="9">
        <v>4.9</v>
      </c>
      <c r="G33" s="21">
        <v>5.6</v>
      </c>
      <c r="H33" s="21">
        <v>7</v>
      </c>
      <c r="I33" s="21">
        <v>7.8</v>
      </c>
      <c r="J33" s="9">
        <v>5.9</v>
      </c>
      <c r="K33" s="9">
        <v>6.9</v>
      </c>
      <c r="L33" s="9">
        <v>8.6</v>
      </c>
      <c r="M33" s="8">
        <v>8.5</v>
      </c>
      <c r="N33" s="9">
        <f>AVERAGE(B33:M33)</f>
        <v>6.516666666666666</v>
      </c>
      <c r="O33" s="8">
        <f t="shared" si="7"/>
        <v>8.6</v>
      </c>
    </row>
    <row r="34" spans="1:15" ht="14.25">
      <c r="A34" s="22" t="s">
        <v>36</v>
      </c>
      <c r="B34" s="9">
        <v>7.7</v>
      </c>
      <c r="C34" s="21">
        <v>8</v>
      </c>
      <c r="D34" s="21">
        <v>7.7</v>
      </c>
      <c r="E34" s="21">
        <v>5.3</v>
      </c>
      <c r="F34" s="21">
        <v>4.2</v>
      </c>
      <c r="G34" s="21">
        <v>4.8</v>
      </c>
      <c r="H34" s="26">
        <v>5</v>
      </c>
      <c r="I34" s="28">
        <v>6.3</v>
      </c>
      <c r="J34" s="28">
        <v>9.5</v>
      </c>
      <c r="K34" s="28">
        <v>9.8</v>
      </c>
      <c r="L34" s="28">
        <v>7.9</v>
      </c>
      <c r="M34" s="28">
        <v>8.3</v>
      </c>
      <c r="N34" s="9">
        <f t="shared" si="6"/>
        <v>7.041666666666667</v>
      </c>
      <c r="O34" s="8">
        <f t="shared" si="7"/>
        <v>9.8</v>
      </c>
    </row>
    <row r="35" spans="1:15" ht="14.25">
      <c r="A35" s="22" t="s">
        <v>39</v>
      </c>
      <c r="B35" s="9">
        <v>8.5</v>
      </c>
      <c r="C35" s="21">
        <v>6.9</v>
      </c>
      <c r="D35" s="21">
        <v>4.7</v>
      </c>
      <c r="E35" s="21">
        <v>7.6</v>
      </c>
      <c r="F35" s="21">
        <v>5.1</v>
      </c>
      <c r="G35" s="21">
        <v>3.4</v>
      </c>
      <c r="H35" s="26">
        <v>2</v>
      </c>
      <c r="I35" s="28">
        <v>5.2</v>
      </c>
      <c r="J35" s="28">
        <v>8.7</v>
      </c>
      <c r="K35" s="28">
        <v>8.6</v>
      </c>
      <c r="L35" s="28">
        <v>2</v>
      </c>
      <c r="M35" s="28">
        <v>6.5</v>
      </c>
      <c r="N35" s="9">
        <f>AVERAGE(B35:M35)</f>
        <v>5.766666666666668</v>
      </c>
      <c r="O35" s="8">
        <f>MAX(B35:M35)</f>
        <v>8.7</v>
      </c>
    </row>
    <row r="36" spans="1:15" ht="14.25">
      <c r="A36" s="22" t="s">
        <v>41</v>
      </c>
      <c r="B36" s="9">
        <v>7.5</v>
      </c>
      <c r="C36" s="21">
        <v>6.3</v>
      </c>
      <c r="D36" s="21">
        <v>6</v>
      </c>
      <c r="E36" s="21">
        <v>4.1</v>
      </c>
      <c r="F36" s="21">
        <v>5.1</v>
      </c>
      <c r="G36" s="21">
        <v>5.3</v>
      </c>
      <c r="H36" s="26">
        <v>7.6</v>
      </c>
      <c r="I36" s="28">
        <v>7.3</v>
      </c>
      <c r="J36" s="28">
        <v>10</v>
      </c>
      <c r="K36" s="28">
        <v>8.2</v>
      </c>
      <c r="L36" s="28">
        <v>9.8</v>
      </c>
      <c r="M36" s="28">
        <v>7.6</v>
      </c>
      <c r="N36" s="9">
        <f>AVERAGE(B36:M36)</f>
        <v>7.0666666666666655</v>
      </c>
      <c r="O36" s="8">
        <f>MAX(B36:M36)</f>
        <v>10</v>
      </c>
    </row>
    <row r="37" spans="1:15" ht="14.25">
      <c r="A37" s="22" t="s">
        <v>45</v>
      </c>
      <c r="B37" s="9">
        <v>7.2</v>
      </c>
      <c r="C37" s="21">
        <v>5.3</v>
      </c>
      <c r="D37" s="21">
        <v>6.1</v>
      </c>
      <c r="E37" s="21">
        <v>6.2</v>
      </c>
      <c r="F37" s="21">
        <v>4.3</v>
      </c>
      <c r="G37" s="21">
        <v>4.1</v>
      </c>
      <c r="H37" s="26">
        <v>7.3</v>
      </c>
      <c r="I37" s="28">
        <v>5.4</v>
      </c>
      <c r="J37" s="28">
        <v>9.6</v>
      </c>
      <c r="K37" s="28">
        <v>8.1</v>
      </c>
      <c r="L37" s="28">
        <v>9.5</v>
      </c>
      <c r="M37" s="28">
        <v>9.8</v>
      </c>
      <c r="N37" s="9">
        <f>AVERAGE(B37:M37)</f>
        <v>6.908333333333332</v>
      </c>
      <c r="O37" s="8">
        <f>MAX(B37:M37)</f>
        <v>9.8</v>
      </c>
    </row>
    <row r="38" spans="1:15" ht="14.25">
      <c r="A38" s="30" t="s">
        <v>46</v>
      </c>
      <c r="B38" s="9">
        <v>8.2</v>
      </c>
      <c r="C38" s="21">
        <v>6.1</v>
      </c>
      <c r="D38" s="21">
        <v>4.8</v>
      </c>
      <c r="E38" s="21">
        <v>6.4</v>
      </c>
      <c r="F38" s="21">
        <v>5.2</v>
      </c>
      <c r="G38" s="21">
        <v>4.9</v>
      </c>
      <c r="H38" s="26">
        <v>6.8</v>
      </c>
      <c r="I38" s="28">
        <v>8.6</v>
      </c>
      <c r="J38" s="28">
        <v>9</v>
      </c>
      <c r="K38" s="28">
        <v>10.9</v>
      </c>
      <c r="L38" s="28">
        <v>7.7</v>
      </c>
      <c r="M38" s="28">
        <v>8.1</v>
      </c>
      <c r="N38" s="9">
        <f>AVERAGE(B38:M38)</f>
        <v>7.2250000000000005</v>
      </c>
      <c r="O38" s="8">
        <f>MAX(B38:M38)</f>
        <v>10.9</v>
      </c>
    </row>
    <row r="39" spans="1:15" ht="14.25">
      <c r="A39" s="30" t="s">
        <v>49</v>
      </c>
      <c r="B39" s="9">
        <v>6</v>
      </c>
      <c r="C39" s="21">
        <v>6.1</v>
      </c>
      <c r="D39" s="21">
        <v>6</v>
      </c>
      <c r="E39" s="21">
        <v>5.2</v>
      </c>
      <c r="F39" s="21">
        <v>6.5</v>
      </c>
      <c r="G39" s="21">
        <v>4.8</v>
      </c>
      <c r="H39" s="32" t="s">
        <v>51</v>
      </c>
      <c r="I39" s="32" t="s">
        <v>51</v>
      </c>
      <c r="J39" s="32" t="s">
        <v>51</v>
      </c>
      <c r="K39" s="32" t="s">
        <v>51</v>
      </c>
      <c r="L39" s="32" t="s">
        <v>51</v>
      </c>
      <c r="M39" s="32" t="s">
        <v>51</v>
      </c>
      <c r="N39" s="9">
        <f>AVERAGE(B39:M39)</f>
        <v>5.766666666666667</v>
      </c>
      <c r="O39" s="8">
        <f>MAX(B39:M39)</f>
        <v>6.5</v>
      </c>
    </row>
    <row r="40" spans="1:15" ht="14.25">
      <c r="A40" s="10" t="s">
        <v>28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14"/>
    </row>
    <row r="41" ht="21">
      <c r="A41" s="33" t="s">
        <v>11</v>
      </c>
    </row>
    <row r="42" spans="1:15" ht="13.5">
      <c r="A42" s="3" t="s">
        <v>17</v>
      </c>
      <c r="B42" s="4" t="s">
        <v>15</v>
      </c>
      <c r="C42" s="4" t="s">
        <v>10</v>
      </c>
      <c r="D42" s="4" t="s">
        <v>0</v>
      </c>
      <c r="E42" s="4" t="s">
        <v>1</v>
      </c>
      <c r="F42" s="4" t="s">
        <v>2</v>
      </c>
      <c r="G42" s="4" t="s">
        <v>3</v>
      </c>
      <c r="H42" s="4" t="s">
        <v>4</v>
      </c>
      <c r="I42" s="4" t="s">
        <v>5</v>
      </c>
      <c r="J42" s="4" t="s">
        <v>6</v>
      </c>
      <c r="K42" s="4" t="s">
        <v>7</v>
      </c>
      <c r="L42" s="4" t="s">
        <v>8</v>
      </c>
      <c r="M42" s="4" t="s">
        <v>9</v>
      </c>
      <c r="N42" s="16"/>
      <c r="O42" s="15"/>
    </row>
    <row r="43" spans="1:15" ht="13.5">
      <c r="A43" s="3" t="s">
        <v>59</v>
      </c>
      <c r="B43" s="34" t="s">
        <v>51</v>
      </c>
      <c r="C43" s="34" t="s">
        <v>51</v>
      </c>
      <c r="D43" s="34" t="s">
        <v>51</v>
      </c>
      <c r="E43" s="34" t="s">
        <v>51</v>
      </c>
      <c r="F43" s="34" t="s">
        <v>51</v>
      </c>
      <c r="G43" s="34" t="s">
        <v>51</v>
      </c>
      <c r="H43" s="34" t="s">
        <v>51</v>
      </c>
      <c r="I43" s="34" t="s">
        <v>51</v>
      </c>
      <c r="J43" s="34" t="s">
        <v>14</v>
      </c>
      <c r="K43" s="34" t="s">
        <v>14</v>
      </c>
      <c r="L43" s="34" t="s">
        <v>14</v>
      </c>
      <c r="M43" s="34" t="s">
        <v>60</v>
      </c>
      <c r="N43" s="16"/>
      <c r="O43" s="15"/>
    </row>
    <row r="44" spans="1:15" ht="13.5">
      <c r="A44" s="3" t="s">
        <v>54</v>
      </c>
      <c r="B44" s="4" t="s">
        <v>61</v>
      </c>
      <c r="C44" s="4" t="s">
        <v>62</v>
      </c>
      <c r="D44" s="4" t="s">
        <v>62</v>
      </c>
      <c r="E44" s="4" t="s">
        <v>61</v>
      </c>
      <c r="F44" s="4" t="s">
        <v>61</v>
      </c>
      <c r="G44" s="4" t="s">
        <v>61</v>
      </c>
      <c r="H44" s="4" t="s">
        <v>63</v>
      </c>
      <c r="I44" s="4" t="s">
        <v>63</v>
      </c>
      <c r="J44" s="4" t="s">
        <v>63</v>
      </c>
      <c r="K44" s="4" t="s">
        <v>63</v>
      </c>
      <c r="L44" s="4" t="s">
        <v>63</v>
      </c>
      <c r="M44" s="4" t="s">
        <v>63</v>
      </c>
      <c r="N44" s="16"/>
      <c r="O44" s="15"/>
    </row>
    <row r="45" spans="1:15" ht="13.5">
      <c r="A45" s="3" t="s">
        <v>55</v>
      </c>
      <c r="B45" s="4" t="s">
        <v>64</v>
      </c>
      <c r="C45" s="4" t="s">
        <v>61</v>
      </c>
      <c r="D45" s="4" t="s">
        <v>61</v>
      </c>
      <c r="E45" s="4" t="s">
        <v>61</v>
      </c>
      <c r="F45" s="4" t="s">
        <v>61</v>
      </c>
      <c r="G45" s="4" t="s">
        <v>61</v>
      </c>
      <c r="H45" s="4" t="s">
        <v>63</v>
      </c>
      <c r="I45" s="4" t="s">
        <v>65</v>
      </c>
      <c r="J45" s="4" t="s">
        <v>63</v>
      </c>
      <c r="K45" s="4" t="s">
        <v>63</v>
      </c>
      <c r="L45" s="4" t="s">
        <v>63</v>
      </c>
      <c r="M45" s="4" t="s">
        <v>63</v>
      </c>
      <c r="N45" s="16"/>
      <c r="O45" s="15"/>
    </row>
    <row r="46" spans="1:15" ht="13.5">
      <c r="A46" s="3" t="s">
        <v>56</v>
      </c>
      <c r="B46" s="4" t="s">
        <v>62</v>
      </c>
      <c r="C46" s="4" t="s">
        <v>66</v>
      </c>
      <c r="D46" s="4" t="s">
        <v>66</v>
      </c>
      <c r="E46" s="4" t="s">
        <v>67</v>
      </c>
      <c r="F46" s="4" t="s">
        <v>66</v>
      </c>
      <c r="G46" s="4" t="s">
        <v>68</v>
      </c>
      <c r="H46" s="4" t="s">
        <v>66</v>
      </c>
      <c r="I46" s="4" t="s">
        <v>69</v>
      </c>
      <c r="J46" s="4" t="s">
        <v>70</v>
      </c>
      <c r="K46" s="4" t="s">
        <v>69</v>
      </c>
      <c r="L46" s="4" t="s">
        <v>69</v>
      </c>
      <c r="M46" s="4" t="s">
        <v>63</v>
      </c>
      <c r="N46" s="16"/>
      <c r="O46" s="15"/>
    </row>
    <row r="47" spans="1:15" ht="13.5">
      <c r="A47" s="3" t="s">
        <v>57</v>
      </c>
      <c r="B47" s="4" t="s">
        <v>71</v>
      </c>
      <c r="C47" s="4" t="s">
        <v>72</v>
      </c>
      <c r="D47" s="4" t="s">
        <v>72</v>
      </c>
      <c r="E47" s="4" t="s">
        <v>72</v>
      </c>
      <c r="F47" s="4" t="s">
        <v>72</v>
      </c>
      <c r="G47" s="4" t="s">
        <v>72</v>
      </c>
      <c r="H47" s="4" t="s">
        <v>63</v>
      </c>
      <c r="I47" s="4" t="s">
        <v>73</v>
      </c>
      <c r="J47" s="4" t="s">
        <v>74</v>
      </c>
      <c r="K47" s="4" t="s">
        <v>73</v>
      </c>
      <c r="L47" s="4" t="s">
        <v>74</v>
      </c>
      <c r="M47" s="4" t="s">
        <v>63</v>
      </c>
      <c r="N47" s="16"/>
      <c r="O47" s="15"/>
    </row>
    <row r="48" spans="1:15" ht="13.5">
      <c r="A48" s="3" t="s">
        <v>58</v>
      </c>
      <c r="B48" s="4" t="s">
        <v>67</v>
      </c>
      <c r="C48" s="4" t="s">
        <v>75</v>
      </c>
      <c r="D48" s="4" t="s">
        <v>76</v>
      </c>
      <c r="E48" s="4" t="s">
        <v>77</v>
      </c>
      <c r="F48" s="4" t="s">
        <v>78</v>
      </c>
      <c r="G48" s="4" t="s">
        <v>78</v>
      </c>
      <c r="H48" s="4" t="s">
        <v>71</v>
      </c>
      <c r="I48" s="4" t="s">
        <v>67</v>
      </c>
      <c r="J48" s="4" t="s">
        <v>71</v>
      </c>
      <c r="K48" s="4" t="s">
        <v>71</v>
      </c>
      <c r="L48" s="4" t="s">
        <v>64</v>
      </c>
      <c r="M48" s="4" t="s">
        <v>71</v>
      </c>
      <c r="N48" s="16"/>
      <c r="O48" s="15"/>
    </row>
    <row r="49" spans="1:15" ht="14.25">
      <c r="A49" s="3" t="s">
        <v>19</v>
      </c>
      <c r="B49" s="6" t="s">
        <v>25</v>
      </c>
      <c r="C49" s="6" t="s">
        <v>26</v>
      </c>
      <c r="D49" s="6" t="s">
        <v>21</v>
      </c>
      <c r="E49" s="6" t="s">
        <v>26</v>
      </c>
      <c r="F49" s="6" t="s">
        <v>21</v>
      </c>
      <c r="G49" s="6" t="s">
        <v>26</v>
      </c>
      <c r="H49" s="6" t="s">
        <v>21</v>
      </c>
      <c r="I49" s="6" t="s">
        <v>12</v>
      </c>
      <c r="J49" s="6" t="s">
        <v>13</v>
      </c>
      <c r="K49" s="6" t="s">
        <v>14</v>
      </c>
      <c r="L49" s="6" t="s">
        <v>13</v>
      </c>
      <c r="M49" s="6" t="s">
        <v>14</v>
      </c>
      <c r="N49" s="17"/>
      <c r="O49" s="11"/>
    </row>
    <row r="50" spans="1:15" ht="14.25">
      <c r="A50" s="22" t="s">
        <v>20</v>
      </c>
      <c r="B50" s="6" t="s">
        <v>21</v>
      </c>
      <c r="C50" s="6" t="s">
        <v>22</v>
      </c>
      <c r="D50" s="6" t="s">
        <v>12</v>
      </c>
      <c r="E50" s="6" t="s">
        <v>22</v>
      </c>
      <c r="F50" s="6" t="s">
        <v>22</v>
      </c>
      <c r="G50" s="6" t="s">
        <v>24</v>
      </c>
      <c r="H50" s="6" t="s">
        <v>24</v>
      </c>
      <c r="I50" s="6" t="s">
        <v>24</v>
      </c>
      <c r="J50" s="6" t="s">
        <v>14</v>
      </c>
      <c r="K50" s="6" t="s">
        <v>14</v>
      </c>
      <c r="L50" s="6" t="s">
        <v>14</v>
      </c>
      <c r="M50" s="7" t="s">
        <v>14</v>
      </c>
      <c r="N50" s="17"/>
      <c r="O50" s="11"/>
    </row>
    <row r="51" spans="1:15" ht="14.25">
      <c r="A51" s="3" t="s">
        <v>29</v>
      </c>
      <c r="B51" s="6" t="s">
        <v>22</v>
      </c>
      <c r="C51" s="6" t="s">
        <v>12</v>
      </c>
      <c r="D51" s="6" t="s">
        <v>22</v>
      </c>
      <c r="E51" s="6" t="s">
        <v>23</v>
      </c>
      <c r="F51" s="6" t="s">
        <v>22</v>
      </c>
      <c r="G51" s="6" t="s">
        <v>30</v>
      </c>
      <c r="H51" s="6" t="s">
        <v>30</v>
      </c>
      <c r="I51" s="6" t="s">
        <v>31</v>
      </c>
      <c r="J51" s="6" t="s">
        <v>14</v>
      </c>
      <c r="K51" s="6" t="s">
        <v>14</v>
      </c>
      <c r="L51" s="6" t="s">
        <v>14</v>
      </c>
      <c r="M51" s="7" t="s">
        <v>14</v>
      </c>
      <c r="N51" s="17"/>
      <c r="O51" s="11"/>
    </row>
    <row r="52" spans="1:15" ht="14.25">
      <c r="A52" s="3" t="s">
        <v>32</v>
      </c>
      <c r="B52" s="6" t="s">
        <v>30</v>
      </c>
      <c r="C52" s="6" t="s">
        <v>33</v>
      </c>
      <c r="D52" s="6" t="s">
        <v>12</v>
      </c>
      <c r="E52" s="6" t="s">
        <v>22</v>
      </c>
      <c r="F52" s="6" t="s">
        <v>12</v>
      </c>
      <c r="G52" s="6" t="s">
        <v>22</v>
      </c>
      <c r="H52" s="6" t="s">
        <v>14</v>
      </c>
      <c r="I52" s="6" t="s">
        <v>14</v>
      </c>
      <c r="J52" s="6" t="s">
        <v>14</v>
      </c>
      <c r="K52" s="6" t="s">
        <v>14</v>
      </c>
      <c r="L52" s="6" t="s">
        <v>14</v>
      </c>
      <c r="M52" s="7" t="s">
        <v>35</v>
      </c>
      <c r="N52" s="17"/>
      <c r="O52" s="11"/>
    </row>
    <row r="53" spans="1:15" ht="14.25">
      <c r="A53" s="22" t="s">
        <v>34</v>
      </c>
      <c r="B53" s="12" t="s">
        <v>35</v>
      </c>
      <c r="C53" s="12" t="s">
        <v>35</v>
      </c>
      <c r="D53" s="12" t="s">
        <v>14</v>
      </c>
      <c r="E53" s="12" t="s">
        <v>35</v>
      </c>
      <c r="F53" s="12" t="s">
        <v>35</v>
      </c>
      <c r="G53" s="12" t="s">
        <v>14</v>
      </c>
      <c r="H53" s="12" t="s">
        <v>14</v>
      </c>
      <c r="I53" s="12" t="s">
        <v>14</v>
      </c>
      <c r="J53" s="12" t="s">
        <v>14</v>
      </c>
      <c r="K53" s="12" t="s">
        <v>14</v>
      </c>
      <c r="L53" s="12" t="s">
        <v>14</v>
      </c>
      <c r="M53" s="12" t="s">
        <v>14</v>
      </c>
      <c r="N53" s="18"/>
      <c r="O53" s="11"/>
    </row>
    <row r="54" spans="1:15" ht="14.25">
      <c r="A54" s="22" t="s">
        <v>36</v>
      </c>
      <c r="B54" s="12" t="s">
        <v>37</v>
      </c>
      <c r="C54" s="6" t="s">
        <v>21</v>
      </c>
      <c r="D54" s="6" t="s">
        <v>35</v>
      </c>
      <c r="E54" s="6" t="s">
        <v>35</v>
      </c>
      <c r="F54" s="6" t="s">
        <v>35</v>
      </c>
      <c r="G54" s="6" t="s">
        <v>35</v>
      </c>
      <c r="H54" s="12" t="s">
        <v>14</v>
      </c>
      <c r="I54" s="6" t="s">
        <v>14</v>
      </c>
      <c r="J54" s="6" t="s">
        <v>14</v>
      </c>
      <c r="K54" s="6" t="s">
        <v>14</v>
      </c>
      <c r="L54" s="6" t="s">
        <v>14</v>
      </c>
      <c r="M54" s="6" t="s">
        <v>14</v>
      </c>
      <c r="N54" s="23"/>
      <c r="O54" s="11"/>
    </row>
    <row r="55" spans="1:15" ht="14.25">
      <c r="A55" s="22" t="s">
        <v>40</v>
      </c>
      <c r="B55" s="12" t="s">
        <v>22</v>
      </c>
      <c r="C55" s="6" t="s">
        <v>12</v>
      </c>
      <c r="D55" s="6" t="s">
        <v>12</v>
      </c>
      <c r="E55" s="6" t="s">
        <v>12</v>
      </c>
      <c r="F55" s="6" t="s">
        <v>35</v>
      </c>
      <c r="G55" s="6" t="s">
        <v>14</v>
      </c>
      <c r="H55" s="12" t="s">
        <v>35</v>
      </c>
      <c r="I55" s="6" t="s">
        <v>14</v>
      </c>
      <c r="J55" s="6" t="s">
        <v>14</v>
      </c>
      <c r="K55" s="6" t="s">
        <v>14</v>
      </c>
      <c r="L55" s="6" t="s">
        <v>14</v>
      </c>
      <c r="M55" s="6" t="s">
        <v>14</v>
      </c>
      <c r="N55" s="23"/>
      <c r="O55" s="11"/>
    </row>
    <row r="56" spans="1:15" ht="14.25">
      <c r="A56" s="22" t="s">
        <v>42</v>
      </c>
      <c r="B56" s="12" t="s">
        <v>26</v>
      </c>
      <c r="C56" s="6" t="s">
        <v>35</v>
      </c>
      <c r="D56" s="6" t="s">
        <v>21</v>
      </c>
      <c r="E56" s="6" t="s">
        <v>35</v>
      </c>
      <c r="F56" s="6" t="s">
        <v>35</v>
      </c>
      <c r="G56" s="6" t="s">
        <v>35</v>
      </c>
      <c r="H56" s="12" t="s">
        <v>12</v>
      </c>
      <c r="I56" s="6" t="s">
        <v>35</v>
      </c>
      <c r="J56" s="6" t="s">
        <v>13</v>
      </c>
      <c r="K56" s="6" t="s">
        <v>43</v>
      </c>
      <c r="L56" s="6" t="s">
        <v>43</v>
      </c>
      <c r="M56" s="6" t="s">
        <v>44</v>
      </c>
      <c r="N56" s="23"/>
      <c r="O56" s="11"/>
    </row>
    <row r="57" spans="1:15" ht="14.25">
      <c r="A57" s="22" t="s">
        <v>45</v>
      </c>
      <c r="B57" s="12" t="s">
        <v>22</v>
      </c>
      <c r="C57" s="6" t="s">
        <v>22</v>
      </c>
      <c r="D57" s="6" t="s">
        <v>22</v>
      </c>
      <c r="E57" s="6" t="s">
        <v>35</v>
      </c>
      <c r="F57" s="6" t="s">
        <v>22</v>
      </c>
      <c r="G57" s="6" t="s">
        <v>44</v>
      </c>
      <c r="H57" s="12" t="s">
        <v>35</v>
      </c>
      <c r="I57" s="6" t="s">
        <v>22</v>
      </c>
      <c r="J57" s="6" t="s">
        <v>13</v>
      </c>
      <c r="K57" s="6" t="s">
        <v>13</v>
      </c>
      <c r="L57" s="6" t="s">
        <v>13</v>
      </c>
      <c r="M57" s="6" t="s">
        <v>14</v>
      </c>
      <c r="N57" s="23"/>
      <c r="O57" s="11"/>
    </row>
    <row r="58" spans="1:15" ht="14.25">
      <c r="A58" s="30" t="s">
        <v>46</v>
      </c>
      <c r="B58" s="12" t="s">
        <v>47</v>
      </c>
      <c r="C58" s="6" t="s">
        <v>22</v>
      </c>
      <c r="D58" s="6" t="s">
        <v>48</v>
      </c>
      <c r="E58" s="6" t="s">
        <v>44</v>
      </c>
      <c r="F58" s="6" t="s">
        <v>12</v>
      </c>
      <c r="G58" s="6" t="s">
        <v>22</v>
      </c>
      <c r="H58" s="6" t="s">
        <v>22</v>
      </c>
      <c r="I58" s="6" t="s">
        <v>14</v>
      </c>
      <c r="J58" s="6" t="s">
        <v>14</v>
      </c>
      <c r="K58" s="6" t="s">
        <v>14</v>
      </c>
      <c r="L58" s="6" t="s">
        <v>13</v>
      </c>
      <c r="M58" s="6" t="s">
        <v>13</v>
      </c>
      <c r="N58" s="23"/>
      <c r="O58" s="11"/>
    </row>
    <row r="59" spans="1:15" ht="14.25">
      <c r="A59" s="30" t="s">
        <v>49</v>
      </c>
      <c r="B59" s="12" t="s">
        <v>12</v>
      </c>
      <c r="C59" s="6" t="s">
        <v>12</v>
      </c>
      <c r="D59" s="6" t="s">
        <v>22</v>
      </c>
      <c r="E59" s="6" t="s">
        <v>12</v>
      </c>
      <c r="F59" s="6" t="s">
        <v>22</v>
      </c>
      <c r="G59" s="6" t="s">
        <v>22</v>
      </c>
      <c r="H59" s="32" t="s">
        <v>51</v>
      </c>
      <c r="I59" s="32" t="s">
        <v>51</v>
      </c>
      <c r="J59" s="32" t="s">
        <v>51</v>
      </c>
      <c r="K59" s="32" t="s">
        <v>51</v>
      </c>
      <c r="L59" s="32" t="s">
        <v>51</v>
      </c>
      <c r="M59" s="32" t="s">
        <v>51</v>
      </c>
      <c r="N59" s="23"/>
      <c r="O59" s="11"/>
    </row>
    <row r="60" ht="13.5">
      <c r="A60" s="10" t="s">
        <v>28</v>
      </c>
    </row>
  </sheetData>
  <sheetProtection/>
  <printOptions/>
  <pageMargins left="0.7874015748031497" right="0.7874015748031497" top="0.3937007874015748" bottom="0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上ノ国町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品田明彦</dc:creator>
  <cp:keywords/>
  <dc:description/>
  <cp:lastModifiedBy>平井 茂樹</cp:lastModifiedBy>
  <cp:lastPrinted>2016-09-09T06:16:17Z</cp:lastPrinted>
  <dcterms:created xsi:type="dcterms:W3CDTF">1999-05-06T01:09:14Z</dcterms:created>
  <dcterms:modified xsi:type="dcterms:W3CDTF">2016-09-12T02:03:25Z</dcterms:modified>
  <cp:category/>
  <cp:version/>
  <cp:contentType/>
  <cp:contentStatus/>
</cp:coreProperties>
</file>