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49\Desktop\財政経理関係\財政状況資料集\R06作成（R4年度）\"/>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<sst xmlns="http://schemas.openxmlformats.org/spreadsheetml/2006/main" count="1102" uniqueCount="602">
  <si>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</si>
  <si>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</si>
  <si>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</si>
  <si>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</si>
  <si>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</si>
  <si>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</si>
  <si>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</si>
  <si>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</si>
  <si>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</si>
  <si>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</si>
  <si>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</si>
  <si>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</si>
  <si>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</si>
  <si>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</si>
  <si>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</si>
  <si>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</si>
  <si>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</si>
  <si>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</si>
  <si>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</si>
  <si>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</si>
  <si>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</si>
  <si>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</si>
  <si>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</si>
  <si>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</si>
  <si>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</si>
  <si>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</si>
  <si>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</si>
  <si>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</si>
  <si>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</si>
  <si>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</si>
  <si>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</si>
  <si>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</si>
  <si>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</si>
  <si>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</si>
  <si>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</si>
  <si>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</si>
  <si>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</si>
  <si>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</si>
  <si>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</si>
  <si>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</si>
  <si>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</si>
  <si>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</si>
  <si>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</si>
  <si>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</si>
  <si>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</si>
  <si>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</si>
  <si>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</si>
  <si>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</si>
  <si>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</si>
  <si>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</si>
  <si>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</si>
  <si>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</si>
  <si>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</si>
  <si>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</si>
  <si>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</si>
  <si>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</si>
  <si>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</si>
  <si>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</si>
  <si>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</si>
  <si>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</si>
  <si>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</si>
  <si>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</si>
  <si>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</si>
  <si>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</si>
  <si>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</si>
  <si>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</si>
  <si>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</si>
  <si>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</si>
  <si>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</si>
  <si>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</si>
  <si>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</si>
  <si>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</si>
  <si>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</si>
  <si>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</si>
  <si>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</si>
  <si>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</si>
  <si>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</si>
  <si>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</si>
  <si>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</si>
  <si>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</si>
  <si>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</si>
  <si>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</si>
  <si>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</si>
  <si>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</si>
  <si>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</si>
  <si>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</si>
  <si>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</si>
  <si>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</si>
  <si>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</si>
  <si>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</si>
  <si>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</si>
  <si>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</si>
  <si>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</si>
  <si>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</si>
  <si>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</si>
  <si>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</si>
  <si>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</si>
  <si>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</si>
  <si>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</si>
  <si>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</si>
  <si>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</si>
  <si>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</si>
  <si>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</si>
  <si>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</si>
  <si>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</si>
  <si>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</si>
  <si>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</si>
  <si>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</si>
  <si>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</si>
  <si>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</si>
  <si>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</si>
  <si>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</si>
  <si>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</si>
  <si>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</si>
  <si>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</si>
  <si>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</si>
  <si>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</si>
  <si>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</si>
  <si>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</si>
  <si>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</si>
  <si>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</si>
  <si>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</si>
  <si>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</si>
  <si>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</si>
  <si>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</si>
  <si>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</si>
  <si>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</si>
  <si>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</si>
  <si>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</si>
  <si>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</si>
  <si>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</si>
  <si>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</si>
  <si>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</si>
  <si>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</si>
  <si>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</si>
  <si>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</si>
  <si>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</si>
  <si>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</si>
  <si>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</si>
  <si>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</si>
  <si>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</si>
  <si>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</si>
  <si>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</si>
  <si>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</si>
  <si>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</si>
  <si>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</si>
  <si>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</si>
  <si>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</si>
  <si>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</si>
  <si>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</si>
  <si>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</si>
  <si>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</si>
  <si>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</si>
  <si>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</si>
  <si>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</si>
  <si>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</si>
  <si>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</si>
  <si>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</si>
  <si>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</si>
  <si>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</si>
  <si>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</si>
  <si>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</si>
  <si>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</si>
  <si>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</si>
  <si>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</si>
  <si>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</si>
  <si>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</si>
  <si>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</si>
  <si>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</si>
  <si>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</si>
  <si>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</si>
  <si>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</si>
  <si>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</si>
  <si>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</si>
  <si>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</si>
  <si>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</si>
  <si>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</si>
  <si>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</si>
  <si>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</si>
  <si>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</si>
  <si>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</si>
  <si>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</si>
  <si>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</si>
  <si>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</si>
  <si>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</si>
  <si>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</si>
  <si>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</si>
  <si>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</si>
  <si>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</si>
  <si>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</si>
  <si>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</si>
  <si>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</si>
  <si>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</si>
  <si>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</si>
  <si>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</si>
  <si>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</si>
  <si>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</si>
  <si>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</si>
  <si>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</si>
  <si>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</si>
  <si>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</si>
  <si>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</si>
  <si>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</si>
  <si>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</si>
  <si>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</si>
  <si>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</si>
  <si>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</si>
  <si>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</si>
  <si>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</si>
  <si>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</si>
  <si>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</si>
  <si>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</si>
  <si>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</si>
  <si>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</si>
  <si>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</si>
  <si>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</si>
  <si>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</si>
  <si>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</si>
  <si>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北海道上ノ国町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</si>
  <si>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</si>
  <si>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</si>
  <si>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</si>
  <si>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</si>
  <si>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</si>
  <si>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</si>
  <si>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</si>
  <si>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</si>
  <si>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</si>
  <si>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</si>
  <si>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</si>
  <si>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</si>
  <si>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</si>
  <si>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</si>
  <si>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</si>
  <si>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</si>
  <si>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</si>
  <si>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</si>
  <si>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</si>
  <si>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</si>
  <si>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</si>
  <si>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</si>
  <si>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</si>
  <si>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</si>
  <si>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</si>
  <si>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</si>
  <si>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</si>
  <si>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</si>
  <si>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</si>
  <si>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</si>
  <si>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</si>
  <si>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</si>
  <si>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</si>
  <si>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</si>
  <si>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</si>
  <si>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</si>
  <si>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</si>
  <si>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</si>
  <si>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</si>
  <si>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</si>
  <si>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</si>
  <si>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</si>
  <si>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</si>
  <si>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</si>
  <si>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</si>
  <si>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</si>
  <si>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</si>
  <si>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</si>
  <si>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</si>
  <si>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</si>
  <si>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</si>
  <si>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</si>
  <si>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</si>
  <si>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</si>
  <si>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</si>
  <si>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</si>
  <si>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</si>
  <si>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</si>
  <si>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</si>
  <si>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</si>
  <si>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</si>
  <si>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</si>
  <si>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</si>
  <si>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</si>
  <si>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</si>
  <si>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</si>
  <si>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</si>
  <si>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</si>
  <si>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</si>
  <si>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</si>
  <si>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</si>
  <si>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</si>
  <si>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</si>
  <si>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</si>
  <si>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</si>
  <si>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</si>
  <si>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</si>
  <si>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</si>
  <si>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</si>
  <si>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</si>
  <si>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</si>
  <si>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</si>
  <si>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</si>
  <si>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</si>
  <si>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</si>
  <si>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</si>
  <si>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</si>
  <si>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</si>
  <si>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</si>
  <si>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</si>
  <si>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</si>
  <si>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</si>
  <si>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</si>
  <si>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</si>
  <si>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</si>
  <si>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</si>
  <si>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</si>
  <si>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</si>
  <si>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</si>
  <si>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</si>
  <si>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</si>
  <si>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</si>
  <si>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</si>
  <si>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</si>
  <si>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</si>
  <si>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</si>
  <si>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</si>
  <si>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</si>
  <si>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</si>
  <si>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</si>
  <si>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</si>
  <si>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</si>
  <si>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</si>
  <si>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</si>
  <si>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</si>
  <si>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</si>
  <si>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</si>
  <si>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</si>
  <si>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</si>
  <si>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</si>
  <si>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</si>
  <si>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</si>
  <si>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</si>
  <si>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</si>
  <si>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</si>
  <si>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</si>
  <si>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</si>
  <si>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</si>
  <si>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</si>
  <si>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</si>
  <si>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</si>
  <si>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</si>
  <si>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</si>
  <si>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</si>
  <si>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</si>
  <si>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</si>
  <si>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</si>
  <si>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</si>
  <si>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</si>
  <si>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</si>
  <si>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</si>
  <si>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</si>
  <si>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</si>
  <si>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</si>
  <si>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</si>
  <si>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</si>
  <si>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</si>
  <si>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</si>
  <si>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</si>
  <si>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</si>
  <si>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</si>
  <si>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</si>
  <si>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</si>
  <si>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</si>
  <si>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北海道上ノ国町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</si>
  <si>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</si>
  <si>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</si>
  <si>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</si>
  <si>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</si>
  <si>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</si>
  <si>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</si>
  <si>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</si>
  <si>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</si>
  <si>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</si>
  <si>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</si>
  <si>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</si>
  <si>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</si>
  <si>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</si>
  <si>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</si>
  <si>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</si>
  <si>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</si>
  <si>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</si>
  <si>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</si>
  <si>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</si>
  <si>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</si>
  <si>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</si>
  <si>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</si>
  <si>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</si>
  <si>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</si>
  <si>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</si>
  <si>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</si>
  <si>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</si>
  <si>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</si>
  <si>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</si>
  <si>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</si>
  <si>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</si>
  <si>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</si>
  <si>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</si>
  <si>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</si>
  <si>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</si>
  <si>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</si>
  <si>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</si>
  <si>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簡易水道事業特別会計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</si>
  <si>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</si>
  <si>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</si>
  <si>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</si>
  <si>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</si>
  <si>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</si>
  <si>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</si>
  <si>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</si>
  <si>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</si>
  <si>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</si>
  <si>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</si>
  <si>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</si>
  <si>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</si>
  <si>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</si>
  <si>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</si>
  <si>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</si>
  <si>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</si>
  <si>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</si>
  <si>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</si>
  <si>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</si>
  <si>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</si>
  <si>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</si>
  <si>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</si>
  <si>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</si>
  <si>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</si>
  <si>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</si>
  <si>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</si>
  <si>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</si>
  <si>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</si>
  <si>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</si>
  <si>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</si>
  <si>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</si>
  <si>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</si>
  <si>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</si>
  <si>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</si>
  <si>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</si>
  <si>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</si>
  <si>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</si>
  <si>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</si>
  <si>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</si>
  <si>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</si>
  <si>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</si>
  <si>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</si>
  <si>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</si>
  <si>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</si>
  <si>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</si>
  <si>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</si>
  <si>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</si>
  <si>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</si>
  <si>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</si>
  <si>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</si>
  <si>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</si>
  <si>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</si>
  <si>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</si>
  <si>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</si>
  <si>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</si>
  <si>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</si>
  <si>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</si>
  <si>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</si>
  <si>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</si>
  <si>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</si>
  <si>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</si>
  <si>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</si>
  <si>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</si>
  <si>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</si>
  <si>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</si>
  <si>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</si>
  <si>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</si>
  <si>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</si>
  <si>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</si>
  <si>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</si>
  <si>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</si>
  <si>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</si>
  <si>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</si>
  <si>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</si>
  <si>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</si>
  <si>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</si>
  <si>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</si>
  <si>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</si>
  <si>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</si>
  <si>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</si>
  <si>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</si>
  <si>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</si>
  <si>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</si>
  <si>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</si>
  <si>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</si>
  <si>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</si>
  <si>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</si>
  <si>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</si>
  <si>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</si>
  <si>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</si>
  <si>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</si>
  <si>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</si>
  <si>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</si>
  <si>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</si>
  <si>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</si>
  <si>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</si>
  <si>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</si>
  <si>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</si>
  <si>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</si>
  <si>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</si>
  <si>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</si>
  <si>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</si>
  <si>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</si>
  <si>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</si>
  <si>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</si>
  <si>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</si>
  <si>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</si>
  <si>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</si>
  <si>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</si>
  <si>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</si>
  <si>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</si>
  <si>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</si>
  <si>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</si>
  <si>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</si>
  <si>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</si>
  <si>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</si>
  <si>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</si>
  <si>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</si>
  <si>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</si>
  <si>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</si>
  <si>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</si>
  <si>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</si>
  <si>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</si>
  <si>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</si>
  <si>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</si>
  <si>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</si>
  <si>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</si>
  <si>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</si>
  <si>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</si>
  <si>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</si>
  <si>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</si>
  <si>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</si>
  <si>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</si>
  <si>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</si>
  <si>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</si>
  <si>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</si>
  <si>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</si>
  <si>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</si>
  <si>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</si>
  <si>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</si>
  <si>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</si>
  <si>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</si>
  <si>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</si>
  <si>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</si>
  <si>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</si>
  <si>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</si>
  <si>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</si>
  <si>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</si>
  <si>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</si>
  <si>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</si>
  <si>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</si>
  <si>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</si>
  <si>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</si>
  <si>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</si>
  <si>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</si>
  <si>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</si>
  <si>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23.88</t>
  </si>
  <si>
    <t>▲ 16.98</t>
  </si>
  <si>
    <t>▲ 18.76</t>
  </si>
  <si>
    <t>▲ 11.82</t>
  </si>
  <si>
    <t>▲ 2.29</t>
  </si>
  <si>
    <t>一般会計</t>
  </si>
  <si>
    <t>介護保険事業特別会計</t>
  </si>
  <si>
    <t>国民健康保険事業特別会計</t>
  </si>
  <si>
    <t>後期高齢者医療事業特別会計</t>
  </si>
  <si>
    <t>簡易水道事業特別会計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</si>
  <si>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</si>
  <si>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</si>
  <si>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</si>
  <si>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</si>
  <si>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</si>
  <si>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</si>
  <si>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</si>
  <si>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</si>
  <si>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</si>
  <si>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上ノ国町観光振興公社</t>
    <rPh sb="0" eb="1">
      <t>カミ</t>
    </rPh>
    <rPh sb="2" eb="4">
      <t>クニチョウ</t>
    </rPh>
    <rPh sb="4" eb="10">
      <t>カンコウシンコウコウシャ</t>
    </rPh>
    <phoneticPr fontId="2"/>
  </si>
  <si>
    <t>-</t>
    <phoneticPr fontId="2"/>
  </si>
  <si>
    <t>-</t>
    <phoneticPr fontId="2"/>
  </si>
  <si>
    <t>-</t>
    <phoneticPr fontId="2"/>
  </si>
  <si>
    <t>南部檜山衛生処理組合</t>
    <rPh sb="0" eb="10">
      <t>ナンブヒヤマエイセイショリクミアイ</t>
    </rPh>
    <phoneticPr fontId="2"/>
  </si>
  <si>
    <t>江差町・上ノ国町学校給食組合</t>
    <rPh sb="0" eb="3">
      <t>エサシチョウ</t>
    </rPh>
    <rPh sb="4" eb="5">
      <t>カミ</t>
    </rPh>
    <rPh sb="6" eb="8">
      <t>クニチョウ</t>
    </rPh>
    <rPh sb="8" eb="12">
      <t>ガッコウキュウショク</t>
    </rPh>
    <rPh sb="12" eb="14">
      <t>クミアイ</t>
    </rPh>
    <phoneticPr fontId="2"/>
  </si>
  <si>
    <t>檜山広域行政組合</t>
    <rPh sb="0" eb="8">
      <t>ヒヤマコウイキギョウセイクミアイ</t>
    </rPh>
    <phoneticPr fontId="2"/>
  </si>
  <si>
    <t>渡島・檜山地方税滞納整理機構</t>
    <rPh sb="0" eb="2">
      <t>オシマ</t>
    </rPh>
    <rPh sb="3" eb="5">
      <t>ヒヤマ</t>
    </rPh>
    <rPh sb="5" eb="7">
      <t>チホウ</t>
    </rPh>
    <rPh sb="7" eb="8">
      <t>ゼイ</t>
    </rPh>
    <rPh sb="8" eb="14">
      <t>タイノウセイリキコウ</t>
    </rPh>
    <phoneticPr fontId="2"/>
  </si>
  <si>
    <t>-</t>
    <phoneticPr fontId="2"/>
  </si>
  <si>
    <t>-</t>
    <phoneticPr fontId="2"/>
  </si>
  <si>
    <t>公共施設整備基金</t>
    <rPh sb="0" eb="2">
      <t>コウキョウ</t>
    </rPh>
    <rPh sb="2" eb="4">
      <t>シセツ</t>
    </rPh>
    <rPh sb="4" eb="6">
      <t>セイビ</t>
    </rPh>
    <rPh sb="6" eb="8">
      <t>キキン</t>
    </rPh>
    <phoneticPr fontId="5"/>
  </si>
  <si>
    <t>旧JR江差線鉄道施設物管理基金</t>
    <rPh sb="0" eb="1">
      <t>キュウ</t>
    </rPh>
    <rPh sb="3" eb="6">
      <t>エサシセン</t>
    </rPh>
    <rPh sb="6" eb="8">
      <t>テツドウ</t>
    </rPh>
    <rPh sb="8" eb="10">
      <t>シセツ</t>
    </rPh>
    <rPh sb="10" eb="11">
      <t>ブツ</t>
    </rPh>
    <rPh sb="11" eb="15">
      <t>カンリキキン</t>
    </rPh>
    <phoneticPr fontId="2"/>
  </si>
  <si>
    <t>子育て支援対策基金</t>
    <rPh sb="0" eb="2">
      <t>コソダ</t>
    </rPh>
    <rPh sb="3" eb="5">
      <t>シエン</t>
    </rPh>
    <rPh sb="5" eb="9">
      <t>タイサクキキン</t>
    </rPh>
    <phoneticPr fontId="2"/>
  </si>
  <si>
    <t>ふるさと応援基金</t>
    <rPh sb="4" eb="6">
      <t>オウエン</t>
    </rPh>
    <rPh sb="6" eb="8">
      <t>キキン</t>
    </rPh>
    <phoneticPr fontId="2"/>
  </si>
  <si>
    <t>ふるさと創生基金</t>
    <rPh sb="4" eb="8">
      <t>ソウセイキキン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</si>
</sst>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xmlns:c16r2="http://schemas.microsoft.com/office/drawing/2015/06/chart">
            <c:ext xmlns:c16="http://schemas.microsoft.com/office/drawing/2014/chart" uri="{C3380CC4-5D6E-409C-BE32-E72D297353CC}">
              <c16:uniqueId val="{00000000-6F92-43E1-8988-D4CAF7D807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288266</c:v>
                </c:pt>
                <c:pt idx="1">
                  <c:v>282747</c:v>
                </c:pt>
                <c:pt idx="2">
                  <c:v>343569</c:v>
                </c:pt>
                <c:pt idx="3">
                  <c:v>393992</c:v>
                </c:pt>
                <c:pt idx="4">
                  <c:v>174931</c:v>
                </c:pt>
              </c:numCache>
            </c:numRef>
          </c:val>
          <c:smooth val="0"/>
          <c:extLst xmlns:c16r2="http://schemas.microsoft.com/office/drawing/2015/06/chart">
            <c:ext xmlns:c16="http://schemas.microsoft.com/office/drawing/2014/chart" uri="{C3380CC4-5D6E-409C-BE32-E72D297353CC}">
              <c16:uniqueId val="{00000001-6F92-43E1-8988-D4CAF7D807AB}"/>
            </c:ext>
          </c:extLst>
        </c:ser>
        <c:dLbls>
          <c:showLegendKey val="0"/>
          <c:showVal val="0"/>
          <c:showCatName val="0"/>
          <c:showSerName val="0"/>
          <c:showPercent val="0"/>
          <c:showBubbleSize val="0"/>
        </c:dLbls>
        <c:marker val="1"/>
        <c:smooth val="0"/>
        <c:axId val="-1851685616"/>
        <c:axId val="-1851696496"/>
      </c:lineChart>
      <c:catAx>
        <c:axId val="-185168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696496"/>
        <c:crosses val="autoZero"/>
        <c:auto val="1"/>
        <c:lblAlgn val="ctr"/>
        <c:lblOffset val="100"/>
        <c:tickLblSkip val="1"/>
        <c:tickMarkSkip val="1"/>
        <c:noMultiLvlLbl val="0"/>
      </c:catAx>
      <c:valAx>
        <c:axId val="-185169649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168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2.34</c:v>
                </c:pt>
                <c:pt idx="1">
                  <c:v>3.56</c:v>
                </c:pt>
                <c:pt idx="2">
                  <c:v>2.35</c:v>
                </c:pt>
                <c:pt idx="3">
                  <c:v>3.18</c:v>
                </c:pt>
                <c:pt idx="4">
                  <c:v>2.91</c:v>
                </c:pt>
              </c:numCache>
            </c:numRef>
          </c:val>
          <c:extLst xmlns:c16r2="http://schemas.microsoft.com/office/drawing/2015/06/chart">
            <c:ext xmlns:c16="http://schemas.microsoft.com/office/drawing/2014/chart" uri="{C3380CC4-5D6E-409C-BE32-E72D297353CC}">
              <c16:uniqueId val="{00000000-CCBE-41EE-9821-41A66DC29F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76.92</c:v>
                </c:pt>
                <c:pt idx="1">
                  <c:v>58.3</c:v>
                </c:pt>
                <c:pt idx="2">
                  <c:v>40.409999999999997</c:v>
                </c:pt>
                <c:pt idx="3">
                  <c:v>25.85</c:v>
                </c:pt>
                <c:pt idx="4">
                  <c:v>25.29</c:v>
                </c:pt>
              </c:numCache>
            </c:numRef>
          </c:val>
          <c:extLst xmlns:c16r2="http://schemas.microsoft.com/office/drawing/2015/06/chart">
            <c:ext xmlns:c16="http://schemas.microsoft.com/office/drawing/2014/chart" uri="{C3380CC4-5D6E-409C-BE32-E72D297353CC}">
              <c16:uniqueId val="{00000001-CCBE-41EE-9821-41A66DC29FC0}"/>
            </c:ext>
          </c:extLst>
        </c:ser>
        <c:dLbls>
          <c:showLegendKey val="0"/>
          <c:showVal val="0"/>
          <c:showCatName val="0"/>
          <c:showSerName val="0"/>
          <c:showPercent val="0"/>
          <c:showBubbleSize val="0"/>
        </c:dLbls>
        <c:gapWidth val="250"/>
        <c:overlap val="100"/>
        <c:axId val="-1851695952"/>
        <c:axId val="-185169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-23.88</c:v>
                </c:pt>
                <c:pt idx="1">
                  <c:v>-16.98</c:v>
                </c:pt>
                <c:pt idx="2">
                  <c:v>-18.760000000000002</c:v>
                </c:pt>
                <c:pt idx="3">
                  <c:v>-11.82</c:v>
                </c:pt>
                <c:pt idx="4">
                  <c:v>-2.29</c:v>
                </c:pt>
              </c:numCache>
            </c:numRef>
          </c:val>
          <c:smooth val="0"/>
          <c:extLst xmlns:c16r2="http://schemas.microsoft.com/office/drawing/2015/06/chart">
            <c:ext xmlns:c16="http://schemas.microsoft.com/office/drawing/2014/chart" uri="{C3380CC4-5D6E-409C-BE32-E72D297353CC}">
              <c16:uniqueId val="{00000002-CCBE-41EE-9821-41A66DC29FC0}"/>
            </c:ext>
          </c:extLst>
        </c:ser>
        <c:dLbls>
          <c:showLegendKey val="0"/>
          <c:showVal val="0"/>
          <c:showCatName val="0"/>
          <c:showSerName val="0"/>
          <c:showPercent val="0"/>
          <c:showBubbleSize val="0"/>
        </c:dLbls>
        <c:marker val="1"/>
        <c:smooth val="0"/>
        <c:axId val="-1851695952"/>
        <c:axId val="-1851695408"/>
      </c:lineChart>
      <c:catAx>
        <c:axId val="-185169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1695408"/>
        <c:crosses val="autoZero"/>
        <c:auto val="1"/>
        <c:lblAlgn val="ctr"/>
        <c:lblOffset val="100"/>
        <c:tickLblSkip val="1"/>
        <c:tickMarkSkip val="1"/>
        <c:noMultiLvlLbl val="0"/>
      </c:catAx>
      <c:valAx>
        <c:axId val="-185169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69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5EA-4016-9A49-A107072433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EA-4016-9A49-A107072433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5EA-4016-9A49-A107072433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5EA-4016-9A49-A1070724336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5EA-4016-9A49-A1070724336E}"/>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5EA-4016-9A49-A1070724336E}"/>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F5EA-4016-9A49-A1070724336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0.59</c:v>
                </c:pt>
                <c:pt idx="4">
                  <c:v>#N/A</c:v>
                </c:pt>
                <c:pt idx="5">
                  <c:v>0.4</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7-F5EA-4016-9A49-A1070724336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0.7</c:v>
                </c:pt>
                <c:pt idx="4">
                  <c:v>#N/A</c:v>
                </c:pt>
                <c:pt idx="5">
                  <c:v>0.56000000000000005</c:v>
                </c:pt>
                <c:pt idx="6">
                  <c:v>#N/A</c:v>
                </c:pt>
                <c:pt idx="7">
                  <c:v>0.59</c:v>
                </c:pt>
                <c:pt idx="8">
                  <c:v>#N/A</c:v>
                </c:pt>
                <c:pt idx="9">
                  <c:v>0.76</c:v>
                </c:pt>
              </c:numCache>
            </c:numRef>
          </c:val>
          <c:extLst xmlns:c16r2="http://schemas.microsoft.com/office/drawing/2015/06/chart">
            <c:ext xmlns:c16="http://schemas.microsoft.com/office/drawing/2014/chart" uri="{C3380CC4-5D6E-409C-BE32-E72D297353CC}">
              <c16:uniqueId val="{00000008-F5EA-4016-9A49-A107072433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2.33</c:v>
                </c:pt>
                <c:pt idx="2">
                  <c:v>#N/A</c:v>
                </c:pt>
                <c:pt idx="3">
                  <c:v>3.56</c:v>
                </c:pt>
                <c:pt idx="4">
                  <c:v>#N/A</c:v>
                </c:pt>
                <c:pt idx="5">
                  <c:v>2.34</c:v>
                </c:pt>
                <c:pt idx="6">
                  <c:v>#N/A</c:v>
                </c:pt>
                <c:pt idx="7">
                  <c:v>3.17</c:v>
                </c:pt>
                <c:pt idx="8">
                  <c:v>#N/A</c:v>
                </c:pt>
                <c:pt idx="9">
                  <c:v>2.9</c:v>
                </c:pt>
              </c:numCache>
            </c:numRef>
          </c:val>
          <c:extLst xmlns:c16r2="http://schemas.microsoft.com/office/drawing/2015/06/chart">
            <c:ext xmlns:c16="http://schemas.microsoft.com/office/drawing/2014/chart" uri="{C3380CC4-5D6E-409C-BE32-E72D297353CC}">
              <c16:uniqueId val="{00000009-F5EA-4016-9A49-A1070724336E}"/>
            </c:ext>
          </c:extLst>
        </c:ser>
        <c:dLbls>
          <c:showLegendKey val="0"/>
          <c:showVal val="0"/>
          <c:showCatName val="0"/>
          <c:showSerName val="0"/>
          <c:showPercent val="0"/>
          <c:showBubbleSize val="0"/>
        </c:dLbls>
        <c:gapWidth val="150"/>
        <c:overlap val="100"/>
        <c:axId val="-1851694864"/>
        <c:axId val="-1904669712"/>
      </c:barChart>
      <c:catAx>
        <c:axId val="-185169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4669712"/>
        <c:crosses val="autoZero"/>
        <c:auto val="1"/>
        <c:lblAlgn val="ctr"/>
        <c:lblOffset val="100"/>
        <c:tickLblSkip val="1"/>
        <c:tickMarkSkip val="1"/>
        <c:noMultiLvlLbl val="0"/>
      </c:catAx>
      <c:valAx>
        <c:axId val="-190466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69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502</c:v>
                </c:pt>
                <c:pt idx="5">
                  <c:v>500</c:v>
                </c:pt>
                <c:pt idx="8">
                  <c:v>501</c:v>
                </c:pt>
                <c:pt idx="11">
                  <c:v>515</c:v>
                </c:pt>
                <c:pt idx="14">
                  <c:v>597</c:v>
                </c:pt>
              </c:numCache>
            </c:numRef>
          </c:val>
          <c:extLst xmlns:c16r2="http://schemas.microsoft.com/office/drawing/2015/06/chart">
            <c:ext xmlns:c16="http://schemas.microsoft.com/office/drawing/2014/chart" uri="{C3380CC4-5D6E-409C-BE32-E72D297353CC}">
              <c16:uniqueId val="{00000000-10E8-4EB5-A3C9-0306B9553C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1-10E8-4EB5-A3C9-0306B9553C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10E8-4EB5-A3C9-0306B9553C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10E8-4EB5-A3C9-0306B9553C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110</c:v>
                </c:pt>
                <c:pt idx="3">
                  <c:v>110</c:v>
                </c:pt>
                <c:pt idx="6">
                  <c:v>106</c:v>
                </c:pt>
                <c:pt idx="9">
                  <c:v>113</c:v>
                </c:pt>
                <c:pt idx="12">
                  <c:v>123</c:v>
                </c:pt>
              </c:numCache>
            </c:numRef>
          </c:val>
          <c:extLst xmlns:c16r2="http://schemas.microsoft.com/office/drawing/2015/06/chart">
            <c:ext xmlns:c16="http://schemas.microsoft.com/office/drawing/2014/chart" uri="{C3380CC4-5D6E-409C-BE32-E72D297353CC}">
              <c16:uniqueId val="{00000004-10E8-4EB5-A3C9-0306B9553C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E8-4EB5-A3C9-0306B9553C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E8-4EB5-A3C9-0306B9553C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528</c:v>
                </c:pt>
                <c:pt idx="3">
                  <c:v>577</c:v>
                </c:pt>
                <c:pt idx="6">
                  <c:v>565</c:v>
                </c:pt>
                <c:pt idx="9">
                  <c:v>608</c:v>
                </c:pt>
                <c:pt idx="12">
                  <c:v>760</c:v>
                </c:pt>
              </c:numCache>
            </c:numRef>
          </c:val>
          <c:extLst xmlns:c16r2="http://schemas.microsoft.com/office/drawing/2015/06/chart">
            <c:ext xmlns:c16="http://schemas.microsoft.com/office/drawing/2014/chart" uri="{C3380CC4-5D6E-409C-BE32-E72D297353CC}">
              <c16:uniqueId val="{00000007-10E8-4EB5-A3C9-0306B9553C15}"/>
            </c:ext>
          </c:extLst>
        </c:ser>
        <c:dLbls>
          <c:showLegendKey val="0"/>
          <c:showVal val="0"/>
          <c:showCatName val="0"/>
          <c:showSerName val="0"/>
          <c:showPercent val="0"/>
          <c:showBubbleSize val="0"/>
        </c:dLbls>
        <c:gapWidth val="100"/>
        <c:overlap val="100"/>
        <c:axId val="-1628670256"/>
        <c:axId val="-162867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190</c:v>
                </c:pt>
                <c:pt idx="5">
                  <c:v>#N/A</c:v>
                </c:pt>
                <c:pt idx="6">
                  <c:v>#N/A</c:v>
                </c:pt>
                <c:pt idx="7">
                  <c:v>171</c:v>
                </c:pt>
                <c:pt idx="8">
                  <c:v>#N/A</c:v>
                </c:pt>
                <c:pt idx="9">
                  <c:v>#N/A</c:v>
                </c:pt>
                <c:pt idx="10">
                  <c:v>207</c:v>
                </c:pt>
                <c:pt idx="11">
                  <c:v>#N/A</c:v>
                </c:pt>
                <c:pt idx="12">
                  <c:v>#N/A</c:v>
                </c:pt>
                <c:pt idx="13">
                  <c:v>289</c:v>
                </c:pt>
                <c:pt idx="14">
                  <c:v>#N/A</c:v>
                </c:pt>
              </c:numCache>
            </c:numRef>
          </c:val>
          <c:smooth val="0"/>
          <c:extLst xmlns:c16r2="http://schemas.microsoft.com/office/drawing/2015/06/chart">
            <c:ext xmlns:c16="http://schemas.microsoft.com/office/drawing/2014/chart" uri="{C3380CC4-5D6E-409C-BE32-E72D297353CC}">
              <c16:uniqueId val="{00000008-10E8-4EB5-A3C9-0306B9553C15}"/>
            </c:ext>
          </c:extLst>
        </c:ser>
        <c:dLbls>
          <c:showLegendKey val="0"/>
          <c:showVal val="0"/>
          <c:showCatName val="0"/>
          <c:showSerName val="0"/>
          <c:showPercent val="0"/>
          <c:showBubbleSize val="0"/>
        </c:dLbls>
        <c:marker val="1"/>
        <c:smooth val="0"/>
        <c:axId val="-1628670256"/>
        <c:axId val="-1628671888"/>
      </c:lineChart>
      <c:catAx>
        <c:axId val="-162867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671888"/>
        <c:crosses val="autoZero"/>
        <c:auto val="1"/>
        <c:lblAlgn val="ctr"/>
        <c:lblOffset val="100"/>
        <c:tickLblSkip val="1"/>
        <c:tickMarkSkip val="1"/>
        <c:noMultiLvlLbl val="0"/>
      </c:catAx>
      <c:valAx>
        <c:axId val="-162867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67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5559</c:v>
                </c:pt>
                <c:pt idx="5">
                  <c:v>5822</c:v>
                </c:pt>
                <c:pt idx="8">
                  <c:v>6201</c:v>
                </c:pt>
                <c:pt idx="11">
                  <c:v>6732</c:v>
                </c:pt>
                <c:pt idx="14">
                  <c:v>6739</c:v>
                </c:pt>
              </c:numCache>
            </c:numRef>
          </c:val>
          <c:extLst xmlns:c16r2="http://schemas.microsoft.com/office/drawing/2015/06/chart">
            <c:ext xmlns:c16="http://schemas.microsoft.com/office/drawing/2014/chart" uri="{C3380CC4-5D6E-409C-BE32-E72D297353CC}">
              <c16:uniqueId val="{00000000-D077-4B1B-BF4B-3279DE2126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c:v>
                </c:pt>
                <c:pt idx="5">
                  <c:v>123</c:v>
                </c:pt>
                <c:pt idx="8">
                  <c:v>114</c:v>
                </c:pt>
                <c:pt idx="11">
                  <c:v>80</c:v>
                </c:pt>
                <c:pt idx="14">
                  <c:v>52</c:v>
                </c:pt>
              </c:numCache>
            </c:numRef>
          </c:val>
          <c:extLst xmlns:c16r2="http://schemas.microsoft.com/office/drawing/2015/06/chart">
            <c:ext xmlns:c16="http://schemas.microsoft.com/office/drawing/2014/chart" uri="{C3380CC4-5D6E-409C-BE32-E72D297353CC}">
              <c16:uniqueId val="{00000001-D077-4B1B-BF4B-3279DE2126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5143</c:v>
                </c:pt>
                <c:pt idx="5">
                  <c:v>5197</c:v>
                </c:pt>
                <c:pt idx="8">
                  <c:v>5175</c:v>
                </c:pt>
                <c:pt idx="11">
                  <c:v>5303</c:v>
                </c:pt>
                <c:pt idx="14">
                  <c:v>5313</c:v>
                </c:pt>
              </c:numCache>
            </c:numRef>
          </c:val>
          <c:extLst xmlns:c16r2="http://schemas.microsoft.com/office/drawing/2015/06/chart">
            <c:ext xmlns:c16="http://schemas.microsoft.com/office/drawing/2014/chart" uri="{C3380CC4-5D6E-409C-BE32-E72D297353CC}">
              <c16:uniqueId val="{00000002-D077-4B1B-BF4B-3279DE2126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77-4B1B-BF4B-3279DE2126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77-4B1B-BF4B-3279DE2126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77-4B1B-BF4B-3279DE2126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756</c:v>
                </c:pt>
                <c:pt idx="3">
                  <c:v>757</c:v>
                </c:pt>
                <c:pt idx="6">
                  <c:v>760</c:v>
                </c:pt>
                <c:pt idx="9">
                  <c:v>718</c:v>
                </c:pt>
                <c:pt idx="12">
                  <c:v>719</c:v>
                </c:pt>
              </c:numCache>
            </c:numRef>
          </c:val>
          <c:extLst xmlns:c16r2="http://schemas.microsoft.com/office/drawing/2015/06/chart">
            <c:ext xmlns:c16="http://schemas.microsoft.com/office/drawing/2014/chart" uri="{C3380CC4-5D6E-409C-BE32-E72D297353CC}">
              <c16:uniqueId val="{00000006-D077-4B1B-BF4B-3279DE2126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5</c:v>
                </c:pt>
                <c:pt idx="6">
                  <c:v>4</c:v>
                </c:pt>
                <c:pt idx="9">
                  <c:v>2</c:v>
                </c:pt>
                <c:pt idx="12">
                  <c:v>2</c:v>
                </c:pt>
              </c:numCache>
            </c:numRef>
          </c:val>
          <c:extLst xmlns:c16r2="http://schemas.microsoft.com/office/drawing/2015/06/chart">
            <c:ext xmlns:c16="http://schemas.microsoft.com/office/drawing/2014/chart" uri="{C3380CC4-5D6E-409C-BE32-E72D297353CC}">
              <c16:uniqueId val="{00000007-D077-4B1B-BF4B-3279DE2126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1135</c:v>
                </c:pt>
                <c:pt idx="3">
                  <c:v>1201</c:v>
                </c:pt>
                <c:pt idx="6">
                  <c:v>1292</c:v>
                </c:pt>
                <c:pt idx="9">
                  <c:v>1368</c:v>
                </c:pt>
                <c:pt idx="12">
                  <c:v>1460</c:v>
                </c:pt>
              </c:numCache>
            </c:numRef>
          </c:val>
          <c:extLst xmlns:c16r2="http://schemas.microsoft.com/office/drawing/2015/06/chart">
            <c:ext xmlns:c16="http://schemas.microsoft.com/office/drawing/2014/chart" uri="{C3380CC4-5D6E-409C-BE32-E72D297353CC}">
              <c16:uniqueId val="{00000008-D077-4B1B-BF4B-3279DE2126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077-4B1B-BF4B-3279DE2126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6920</c:v>
                </c:pt>
                <c:pt idx="3">
                  <c:v>7178</c:v>
                </c:pt>
                <c:pt idx="6">
                  <c:v>7817</c:v>
                </c:pt>
                <c:pt idx="9">
                  <c:v>8583</c:v>
                </c:pt>
                <c:pt idx="12">
                  <c:v>8583</c:v>
                </c:pt>
              </c:numCache>
            </c:numRef>
          </c:val>
          <c:extLst xmlns:c16r2="http://schemas.microsoft.com/office/drawing/2015/06/chart">
            <c:ext xmlns:c16="http://schemas.microsoft.com/office/drawing/2014/chart" uri="{C3380CC4-5D6E-409C-BE32-E72D297353CC}">
              <c16:uniqueId val="{0000000A-D077-4B1B-BF4B-3279DE21268A}"/>
            </c:ext>
          </c:extLst>
        </c:ser>
        <c:dLbls>
          <c:showLegendKey val="0"/>
          <c:showVal val="0"/>
          <c:showCatName val="0"/>
          <c:showSerName val="0"/>
          <c:showPercent val="0"/>
          <c:showBubbleSize val="0"/>
        </c:dLbls>
        <c:gapWidth val="100"/>
        <c:overlap val="100"/>
        <c:axId val="-1628661552"/>
        <c:axId val="-162865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077-4B1B-BF4B-3279DE21268A}"/>
            </c:ext>
          </c:extLst>
        </c:ser>
        <c:dLbls>
          <c:showLegendKey val="0"/>
          <c:showVal val="0"/>
          <c:showCatName val="0"/>
          <c:showSerName val="0"/>
          <c:showPercent val="0"/>
          <c:showBubbleSize val="0"/>
        </c:dLbls>
        <c:marker val="1"/>
        <c:smooth val="0"/>
        <c:axId val="-1628661552"/>
        <c:axId val="-1628656656"/>
      </c:lineChart>
      <c:catAx>
        <c:axId val="-162866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8656656"/>
        <c:crosses val="autoZero"/>
        <c:auto val="1"/>
        <c:lblAlgn val="ctr"/>
        <c:lblOffset val="100"/>
        <c:tickLblSkip val="1"/>
        <c:tickMarkSkip val="1"/>
        <c:noMultiLvlLbl val="0"/>
      </c:catAx>
      <c:valAx>
        <c:axId val="-162865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66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1249</c:v>
                </c:pt>
                <c:pt idx="1">
                  <c:v>862</c:v>
                </c:pt>
                <c:pt idx="2">
                  <c:v>848</c:v>
                </c:pt>
              </c:numCache>
            </c:numRef>
          </c:val>
          <c:extLst xmlns:c16r2="http://schemas.microsoft.com/office/drawing/2015/06/chart">
            <c:ext xmlns:c16="http://schemas.microsoft.com/office/drawing/2014/chart" uri="{C3380CC4-5D6E-409C-BE32-E72D297353CC}">
              <c16:uniqueId val="{00000000-3309-4746-8AF3-785053E74B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309-4746-8AF3-785053E74B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3928</c:v>
                </c:pt>
                <c:pt idx="1">
                  <c:v>4413</c:v>
                </c:pt>
                <c:pt idx="2">
                  <c:v>4416</c:v>
                </c:pt>
              </c:numCache>
            </c:numRef>
          </c:val>
          <c:extLst xmlns:c16r2="http://schemas.microsoft.com/office/drawing/2015/06/chart">
            <c:ext xmlns:c16="http://schemas.microsoft.com/office/drawing/2014/chart" uri="{C3380CC4-5D6E-409C-BE32-E72D297353CC}">
              <c16:uniqueId val="{00000002-3309-4746-8AF3-785053E74B37}"/>
            </c:ext>
          </c:extLst>
        </c:ser>
        <c:dLbls>
          <c:showLegendKey val="0"/>
          <c:showVal val="0"/>
          <c:showCatName val="0"/>
          <c:showSerName val="0"/>
          <c:showPercent val="0"/>
          <c:showBubbleSize val="0"/>
        </c:dLbls>
        <c:gapWidth val="120"/>
        <c:overlap val="100"/>
        <c:axId val="-1628659376"/>
        <c:axId val="-1628664816"/>
      </c:barChart>
      <c:catAx>
        <c:axId val="-162865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28664816"/>
        <c:crosses val="autoZero"/>
        <c:auto val="1"/>
        <c:lblAlgn val="ctr"/>
        <c:lblOffset val="100"/>
        <c:tickLblSkip val="1"/>
        <c:tickMarkSkip val="1"/>
        <c:noMultiLvlLbl val="0"/>
      </c:catAx>
      <c:valAx>
        <c:axId val="-1628664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865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近年の大規模な公共事業による地方債の元利償還金が増加傾向にあり、実質公債費比率の分子も前年度より増加した。</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今後は元利償還金等と歳入公債費の均衡を図りながら地方債の新規発行を伴う事業を実施することにより、実質公債費比率の分子の増加を抑制していくよう努める。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当町では満期一括地方債がないため、積立てを行っていない。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大規模建設事業の実施により、地方債残高は増加し、将来負担額が増加ていく見込みであるが、基金の積立て等により充当可能財源等も増加している。</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しかし、今後も大規模な事業が見込まれるため、より健全な財政運営に努める。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北海道上ノ国町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財源不足による基金繰入のため減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鉄道施設物の撤去工事や、公営住宅等の公共施設整備のため基金繰入をしていくこととなり、減少していく見込みである。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公共施設整備財源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江差線鉄道施設物管理基金　・・・　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江差線の施設撤去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子育て支援対策基金　　　　　　・・・　小中学校給食費無償化、保育料無償化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　ふるさと寄附事業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　高校生海外研修派遣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子育て支援対策基金やふるさと創生基金では取り崩しにより減少しているが、ふるさと寄附の増加によるふるさと応援基金の増加により特定目的基金は増加している。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鉄道施設物の撤去工事や、公営住宅等の公共施設整備のため基金繰入をしていくこととなり、減少していく見込みである。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財源不足による基金繰入のため減小した。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健全な財政運営に努め、現状の水準を維持する。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満期一括償還の地方債の借入が行われるまで、積立てを行わない。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
4,325
547.72
6,353,601
6,248,319
97,518
3,354,981
8,582,515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人口の減少、高齢化に加え中心となる産業が脆弱なこと等により、財政基盤が弱く、類似団体の平均を下回っている。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今後は、歳出の更なる見直しと施策の重点化の両立に努め、活力あるまちづくりを展開しつつ、行政の効率化、財政の健全化を図る。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公債費の増加により</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、経常収支比率は</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２％上昇した</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a:t>
          </a:r>
          <a:endParaRPr lang="ja-JP" altLang="ja-JP" sz="1400">
            <a:solidFill>
              <a:schemeClr val="tx1"/>
            </a:solidFill>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歳出では、地方債の発行抑制、事業の見直し、公共施設等の集約・複合化を進めることにより、義務的経費の削減に努める。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歳入では、町税の徴収率向上を図り、現在の水準を維持するように努める。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166581</xdr:rowOff>
    </xdr:to>
    <xdr:cxnSp macro="">
      <xdr:nvCxnSpPr>
        <xdr:cNvPr id="131" name="直線コネクタ 130"/>
        <xdr:cNvCxnSpPr/>
      </xdr:nvCxnSpPr>
      <xdr:spPr>
        <a:xfrm>
          <a:off x="4114800" y="1088749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86148</xdr:rowOff>
    </xdr:from>
    <xdr:to>
      <xdr:col>19</xdr:col>
      <xdr:colOff>133350</xdr:colOff>
      <xdr:row>64</xdr:row>
      <xdr:rowOff>99695</xdr:rowOff>
    </xdr:to>
    <xdr:cxnSp macro="">
      <xdr:nvCxnSpPr>
        <xdr:cNvPr id="134" name="直線コネクタ 133"/>
        <xdr:cNvCxnSpPr/>
      </xdr:nvCxnSpPr>
      <xdr:spPr>
        <a:xfrm flipV="1">
          <a:off x="3225800" y="10887498"/>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99695</xdr:rowOff>
    </xdr:to>
    <xdr:cxnSp macro="">
      <xdr:nvCxnSpPr>
        <xdr:cNvPr id="137" name="直線コネクタ 136"/>
        <xdr:cNvCxnSpPr/>
      </xdr:nvCxnSpPr>
      <xdr:spPr>
        <a:xfrm>
          <a:off x="2336800" y="1095586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154517</xdr:rowOff>
    </xdr:to>
    <xdr:cxnSp macro="">
      <xdr:nvCxnSpPr>
        <xdr:cNvPr id="140" name="直線コネクタ 139"/>
        <xdr:cNvCxnSpPr/>
      </xdr:nvCxnSpPr>
      <xdr:spPr>
        <a:xfrm>
          <a:off x="1447800" y="1080706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50" name="楕円 149"/>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87858</xdr:rowOff>
    </xdr:from>
    <xdr:ext cx="762000" cy="259045"/>
    <xdr:sp macro="" textlink="">
      <xdr:nvSpPr>
        <xdr:cNvPr id="151"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2" name="楕円 151"/>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3" name="テキスト ボックス 152"/>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4" name="楕円 153"/>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5" name="テキスト ボックス 154"/>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6" name="楕円 155"/>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7" name="テキスト ボックス 156"/>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8" name="楕円 157"/>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9" name="テキスト ボックス 158"/>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　人口が減少する中、保有する公共施設の維持管理費が増加傾向にあり、１人あたりの決算額が増加している。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　今後</a:t>
          </a:r>
          <a:r>
            <a:rPr kumimoji="1" lang="ja-JP" altLang="en-US" sz="1400" baseline="0">
              <a:solidFill>
                <a:schemeClr val="dk1"/>
              </a:solidFill>
              <a:effectLst/>
              <a:latin typeface="ＭＳ 明朝" panose="02020609040205080304" pitchFamily="17" charset="-128"/>
              <a:ea typeface="ＭＳ 明朝" panose="02020609040205080304" pitchFamily="17" charset="-128"/>
              <a:cs typeface="+mn-cs"/>
            </a:rPr>
            <a:t>は</a:t>
          </a:r>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、更なる経費の低減に努めていく</a:t>
          </a: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154722</xdr:rowOff>
    </xdr:from>
    <xdr:to>
      <xdr:col>23</xdr:col>
      <xdr:colOff>133350</xdr:colOff>
      <xdr:row>81</xdr:row>
      <xdr:rowOff>17943</xdr:rowOff>
    </xdr:to>
    <xdr:cxnSp macro="">
      <xdr:nvCxnSpPr>
        <xdr:cNvPr id="196" name="直線コネクタ 195"/>
        <xdr:cNvCxnSpPr/>
      </xdr:nvCxnSpPr>
      <xdr:spPr>
        <a:xfrm>
          <a:off x="4114800" y="13870722"/>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124341</xdr:rowOff>
    </xdr:from>
    <xdr:to>
      <xdr:col>19</xdr:col>
      <xdr:colOff>133350</xdr:colOff>
      <xdr:row>80</xdr:row>
      <xdr:rowOff>154722</xdr:rowOff>
    </xdr:to>
    <xdr:cxnSp macro="">
      <xdr:nvCxnSpPr>
        <xdr:cNvPr id="199" name="直線コネクタ 198"/>
        <xdr:cNvCxnSpPr/>
      </xdr:nvCxnSpPr>
      <xdr:spPr>
        <a:xfrm>
          <a:off x="3225800" y="13840341"/>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65742</xdr:rowOff>
    </xdr:from>
    <xdr:to>
      <xdr:col>15</xdr:col>
      <xdr:colOff>82550</xdr:colOff>
      <xdr:row>80</xdr:row>
      <xdr:rowOff>124341</xdr:rowOff>
    </xdr:to>
    <xdr:cxnSp macro="">
      <xdr:nvCxnSpPr>
        <xdr:cNvPr id="202" name="直線コネクタ 201"/>
        <xdr:cNvCxnSpPr/>
      </xdr:nvCxnSpPr>
      <xdr:spPr>
        <a:xfrm>
          <a:off x="2336800" y="13781742"/>
          <a:ext cx="889000" cy="5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65742</xdr:rowOff>
    </xdr:from>
    <xdr:to>
      <xdr:col>11</xdr:col>
      <xdr:colOff>31750</xdr:colOff>
      <xdr:row>80</xdr:row>
      <xdr:rowOff>78792</xdr:rowOff>
    </xdr:to>
    <xdr:cxnSp macro="">
      <xdr:nvCxnSpPr>
        <xdr:cNvPr id="205" name="直線コネクタ 204"/>
        <xdr:cNvCxnSpPr/>
      </xdr:nvCxnSpPr>
      <xdr:spPr>
        <a:xfrm flipV="1">
          <a:off x="1447800" y="13781742"/>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138593</xdr:rowOff>
    </xdr:from>
    <xdr:to>
      <xdr:col>23</xdr:col>
      <xdr:colOff>184150</xdr:colOff>
      <xdr:row>81</xdr:row>
      <xdr:rowOff>68743</xdr:rowOff>
    </xdr:to>
    <xdr:sp macro="" textlink="">
      <xdr:nvSpPr>
        <xdr:cNvPr id="215" name="楕円 214"/>
        <xdr:cNvSpPr/>
      </xdr:nvSpPr>
      <xdr:spPr>
        <a:xfrm>
          <a:off x="4902200" y="138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155120</xdr:rowOff>
    </xdr:from>
    <xdr:ext cx="762000" cy="259045"/>
    <xdr:sp macro="" textlink="">
      <xdr:nvSpPr>
        <xdr:cNvPr id="216" name="人件費・物件費等の状況該当値テキスト"/>
        <xdr:cNvSpPr txBox="1"/>
      </xdr:nvSpPr>
      <xdr:spPr>
        <a:xfrm>
          <a:off x="5041900" y="1369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103922</xdr:rowOff>
    </xdr:from>
    <xdr:to>
      <xdr:col>19</xdr:col>
      <xdr:colOff>184150</xdr:colOff>
      <xdr:row>81</xdr:row>
      <xdr:rowOff>34072</xdr:rowOff>
    </xdr:to>
    <xdr:sp macro="" textlink="">
      <xdr:nvSpPr>
        <xdr:cNvPr id="217" name="楕円 216"/>
        <xdr:cNvSpPr/>
      </xdr:nvSpPr>
      <xdr:spPr>
        <a:xfrm>
          <a:off x="4064000" y="138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44249</xdr:rowOff>
    </xdr:from>
    <xdr:ext cx="736600" cy="259045"/>
    <xdr:sp macro="" textlink="">
      <xdr:nvSpPr>
        <xdr:cNvPr id="218" name="テキスト ボックス 217"/>
        <xdr:cNvSpPr txBox="1"/>
      </xdr:nvSpPr>
      <xdr:spPr>
        <a:xfrm>
          <a:off x="3733800" y="1358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73541</xdr:rowOff>
    </xdr:from>
    <xdr:to>
      <xdr:col>15</xdr:col>
      <xdr:colOff>133350</xdr:colOff>
      <xdr:row>81</xdr:row>
      <xdr:rowOff>3691</xdr:rowOff>
    </xdr:to>
    <xdr:sp macro="" textlink="">
      <xdr:nvSpPr>
        <xdr:cNvPr id="219" name="楕円 218"/>
        <xdr:cNvSpPr/>
      </xdr:nvSpPr>
      <xdr:spPr>
        <a:xfrm>
          <a:off x="3175000" y="13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13868</xdr:rowOff>
    </xdr:from>
    <xdr:ext cx="762000" cy="259045"/>
    <xdr:sp macro="" textlink="">
      <xdr:nvSpPr>
        <xdr:cNvPr id="220" name="テキスト ボックス 219"/>
        <xdr:cNvSpPr txBox="1"/>
      </xdr:nvSpPr>
      <xdr:spPr>
        <a:xfrm>
          <a:off x="2844800" y="135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14942</xdr:rowOff>
    </xdr:from>
    <xdr:to>
      <xdr:col>11</xdr:col>
      <xdr:colOff>82550</xdr:colOff>
      <xdr:row>80</xdr:row>
      <xdr:rowOff>116542</xdr:rowOff>
    </xdr:to>
    <xdr:sp macro="" textlink="">
      <xdr:nvSpPr>
        <xdr:cNvPr id="221" name="楕円 220"/>
        <xdr:cNvSpPr/>
      </xdr:nvSpPr>
      <xdr:spPr>
        <a:xfrm>
          <a:off x="2286000" y="137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126719</xdr:rowOff>
    </xdr:from>
    <xdr:ext cx="762000" cy="259045"/>
    <xdr:sp macro="" textlink="">
      <xdr:nvSpPr>
        <xdr:cNvPr id="222" name="テキスト ボックス 221"/>
        <xdr:cNvSpPr txBox="1"/>
      </xdr:nvSpPr>
      <xdr:spPr>
        <a:xfrm>
          <a:off x="1955800" y="1349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27992</xdr:rowOff>
    </xdr:from>
    <xdr:to>
      <xdr:col>7</xdr:col>
      <xdr:colOff>31750</xdr:colOff>
      <xdr:row>80</xdr:row>
      <xdr:rowOff>129592</xdr:rowOff>
    </xdr:to>
    <xdr:sp macro="" textlink="">
      <xdr:nvSpPr>
        <xdr:cNvPr id="223" name="楕円 222"/>
        <xdr:cNvSpPr/>
      </xdr:nvSpPr>
      <xdr:spPr>
        <a:xfrm>
          <a:off x="1397000" y="13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139769</xdr:rowOff>
    </xdr:from>
    <xdr:ext cx="762000" cy="259045"/>
    <xdr:sp macro="" textlink="">
      <xdr:nvSpPr>
        <xdr:cNvPr id="224" name="テキスト ボックス 223"/>
        <xdr:cNvSpPr txBox="1"/>
      </xdr:nvSpPr>
      <xdr:spPr>
        <a:xfrm>
          <a:off x="1066800" y="1351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今後、事務事業等の見直し等により、類似団体の水準まで縮減するように努める。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29634</xdr:rowOff>
    </xdr:to>
    <xdr:cxnSp macro="">
      <xdr:nvCxnSpPr>
        <xdr:cNvPr id="258" name="直線コネクタ 257"/>
        <xdr:cNvCxnSpPr/>
      </xdr:nvCxnSpPr>
      <xdr:spPr>
        <a:xfrm flipV="1">
          <a:off x="16179800" y="152484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29634</xdr:rowOff>
    </xdr:to>
    <xdr:cxnSp macro="">
      <xdr:nvCxnSpPr>
        <xdr:cNvPr id="261" name="直線コネクタ 260"/>
        <xdr:cNvCxnSpPr/>
      </xdr:nvCxnSpPr>
      <xdr:spPr>
        <a:xfrm>
          <a:off x="15290800" y="15288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29634</xdr:rowOff>
    </xdr:to>
    <xdr:cxnSp macro="">
      <xdr:nvCxnSpPr>
        <xdr:cNvPr id="264" name="直線コネクタ 263"/>
        <xdr:cNvCxnSpPr/>
      </xdr:nvCxnSpPr>
      <xdr:spPr>
        <a:xfrm>
          <a:off x="14401800" y="152752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65" name="フローチャート: 判断 264"/>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66" name="テキスト ボックス 265"/>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83255</xdr:rowOff>
    </xdr:to>
    <xdr:cxnSp macro="">
      <xdr:nvCxnSpPr>
        <xdr:cNvPr id="267" name="直線コネクタ 266"/>
        <xdr:cNvCxnSpPr/>
      </xdr:nvCxnSpPr>
      <xdr:spPr>
        <a:xfrm flipV="1">
          <a:off x="13512800" y="1527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91016</xdr:rowOff>
    </xdr:from>
    <xdr:to>
      <xdr:col>68</xdr:col>
      <xdr:colOff>203200</xdr:colOff>
      <xdr:row>87</xdr:row>
      <xdr:rowOff>21166</xdr:rowOff>
    </xdr:to>
    <xdr:sp macro="" textlink="">
      <xdr:nvSpPr>
        <xdr:cNvPr id="268" name="フローチャート: 判断 267"/>
        <xdr:cNvSpPr/>
      </xdr:nvSpPr>
      <xdr:spPr>
        <a:xfrm>
          <a:off x="14351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69" name="テキスト ボックス 268"/>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7" name="楕円 276"/>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8"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9" name="楕円 278"/>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80" name="テキスト ボックス 279"/>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1" name="楕円 280"/>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2" name="テキスト ボックス 281"/>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3" name="楕円 282"/>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4" name="テキスト ボックス 283"/>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5" name="楕円 284"/>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6" name="テキスト ボックス 285"/>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定員適正化計画に基づき必要最低限の職員補充により、職員数の削減を</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図っているが</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、類似団体の平均を</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やや上</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回っ</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今後は、</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より適正な定員管理に努める。</a:t>
          </a:r>
          <a:endParaRPr lang="ja-JP" altLang="ja-JP" sz="18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77280</xdr:rowOff>
    </xdr:from>
    <xdr:to>
      <xdr:col>81</xdr:col>
      <xdr:colOff>44450</xdr:colOff>
      <xdr:row>60</xdr:row>
      <xdr:rowOff>100203</xdr:rowOff>
    </xdr:to>
    <xdr:cxnSp macro="">
      <xdr:nvCxnSpPr>
        <xdr:cNvPr id="320" name="直線コネクタ 319"/>
        <xdr:cNvCxnSpPr/>
      </xdr:nvCxnSpPr>
      <xdr:spPr>
        <a:xfrm>
          <a:off x="16179800" y="10364280"/>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65215</xdr:rowOff>
    </xdr:from>
    <xdr:to>
      <xdr:col>77</xdr:col>
      <xdr:colOff>44450</xdr:colOff>
      <xdr:row>60</xdr:row>
      <xdr:rowOff>77280</xdr:rowOff>
    </xdr:to>
    <xdr:cxnSp macro="">
      <xdr:nvCxnSpPr>
        <xdr:cNvPr id="323" name="直線コネクタ 322"/>
        <xdr:cNvCxnSpPr/>
      </xdr:nvCxnSpPr>
      <xdr:spPr>
        <a:xfrm>
          <a:off x="15290800" y="103522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62600</xdr:rowOff>
    </xdr:from>
    <xdr:to>
      <xdr:col>72</xdr:col>
      <xdr:colOff>203200</xdr:colOff>
      <xdr:row>60</xdr:row>
      <xdr:rowOff>65215</xdr:rowOff>
    </xdr:to>
    <xdr:cxnSp macro="">
      <xdr:nvCxnSpPr>
        <xdr:cNvPr id="326" name="直線コネクタ 325"/>
        <xdr:cNvCxnSpPr/>
      </xdr:nvCxnSpPr>
      <xdr:spPr>
        <a:xfrm>
          <a:off x="14401800" y="10349600"/>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55965</xdr:rowOff>
    </xdr:from>
    <xdr:to>
      <xdr:col>68</xdr:col>
      <xdr:colOff>152400</xdr:colOff>
      <xdr:row>60</xdr:row>
      <xdr:rowOff>62600</xdr:rowOff>
    </xdr:to>
    <xdr:cxnSp macro="">
      <xdr:nvCxnSpPr>
        <xdr:cNvPr id="329" name="直線コネクタ 328"/>
        <xdr:cNvCxnSpPr/>
      </xdr:nvCxnSpPr>
      <xdr:spPr>
        <a:xfrm>
          <a:off x="13512800" y="10342965"/>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49403</xdr:rowOff>
    </xdr:from>
    <xdr:to>
      <xdr:col>81</xdr:col>
      <xdr:colOff>95250</xdr:colOff>
      <xdr:row>60</xdr:row>
      <xdr:rowOff>151003</xdr:rowOff>
    </xdr:to>
    <xdr:sp macro="" textlink="">
      <xdr:nvSpPr>
        <xdr:cNvPr id="339" name="楕円 338"/>
        <xdr:cNvSpPr/>
      </xdr:nvSpPr>
      <xdr:spPr>
        <a:xfrm>
          <a:off x="169672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21480</xdr:rowOff>
    </xdr:from>
    <xdr:ext cx="762000" cy="259045"/>
    <xdr:sp macro="" textlink="">
      <xdr:nvSpPr>
        <xdr:cNvPr id="340" name="定員管理の状況該当値テキスト"/>
        <xdr:cNvSpPr txBox="1"/>
      </xdr:nvSpPr>
      <xdr:spPr>
        <a:xfrm>
          <a:off x="17106900" y="1030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26480</xdr:rowOff>
    </xdr:from>
    <xdr:to>
      <xdr:col>77</xdr:col>
      <xdr:colOff>95250</xdr:colOff>
      <xdr:row>60</xdr:row>
      <xdr:rowOff>128080</xdr:rowOff>
    </xdr:to>
    <xdr:sp macro="" textlink="">
      <xdr:nvSpPr>
        <xdr:cNvPr id="341" name="楕円 340"/>
        <xdr:cNvSpPr/>
      </xdr:nvSpPr>
      <xdr:spPr>
        <a:xfrm>
          <a:off x="16129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138257</xdr:rowOff>
    </xdr:from>
    <xdr:ext cx="736600" cy="259045"/>
    <xdr:sp macro="" textlink="">
      <xdr:nvSpPr>
        <xdr:cNvPr id="342" name="テキスト ボックス 341"/>
        <xdr:cNvSpPr txBox="1"/>
      </xdr:nvSpPr>
      <xdr:spPr>
        <a:xfrm>
          <a:off x="15798800" y="1008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14415</xdr:rowOff>
    </xdr:from>
    <xdr:to>
      <xdr:col>73</xdr:col>
      <xdr:colOff>44450</xdr:colOff>
      <xdr:row>60</xdr:row>
      <xdr:rowOff>116015</xdr:rowOff>
    </xdr:to>
    <xdr:sp macro="" textlink="">
      <xdr:nvSpPr>
        <xdr:cNvPr id="343" name="楕円 342"/>
        <xdr:cNvSpPr/>
      </xdr:nvSpPr>
      <xdr:spPr>
        <a:xfrm>
          <a:off x="15240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126192</xdr:rowOff>
    </xdr:from>
    <xdr:ext cx="762000" cy="259045"/>
    <xdr:sp macro="" textlink="">
      <xdr:nvSpPr>
        <xdr:cNvPr id="344" name="テキスト ボックス 343"/>
        <xdr:cNvSpPr txBox="1"/>
      </xdr:nvSpPr>
      <xdr:spPr>
        <a:xfrm>
          <a:off x="14909800" y="100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11800</xdr:rowOff>
    </xdr:from>
    <xdr:to>
      <xdr:col>68</xdr:col>
      <xdr:colOff>203200</xdr:colOff>
      <xdr:row>60</xdr:row>
      <xdr:rowOff>113400</xdr:rowOff>
    </xdr:to>
    <xdr:sp macro="" textlink="">
      <xdr:nvSpPr>
        <xdr:cNvPr id="345" name="楕円 344"/>
        <xdr:cNvSpPr/>
      </xdr:nvSpPr>
      <xdr:spPr>
        <a:xfrm>
          <a:off x="14351000" y="102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123577</xdr:rowOff>
    </xdr:from>
    <xdr:ext cx="762000" cy="259045"/>
    <xdr:sp macro="" textlink="">
      <xdr:nvSpPr>
        <xdr:cNvPr id="346" name="テキスト ボックス 345"/>
        <xdr:cNvSpPr txBox="1"/>
      </xdr:nvSpPr>
      <xdr:spPr>
        <a:xfrm>
          <a:off x="14020800" y="100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5165</xdr:rowOff>
    </xdr:from>
    <xdr:to>
      <xdr:col>64</xdr:col>
      <xdr:colOff>152400</xdr:colOff>
      <xdr:row>60</xdr:row>
      <xdr:rowOff>106765</xdr:rowOff>
    </xdr:to>
    <xdr:sp macro="" textlink="">
      <xdr:nvSpPr>
        <xdr:cNvPr id="347" name="楕円 346"/>
        <xdr:cNvSpPr/>
      </xdr:nvSpPr>
      <xdr:spPr>
        <a:xfrm>
          <a:off x="134620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116942</xdr:rowOff>
    </xdr:from>
    <xdr:ext cx="762000" cy="259045"/>
    <xdr:sp macro="" textlink="">
      <xdr:nvSpPr>
        <xdr:cNvPr id="348" name="テキスト ボックス 347"/>
        <xdr:cNvSpPr txBox="1"/>
      </xdr:nvSpPr>
      <xdr:spPr>
        <a:xfrm>
          <a:off x="13131800" y="100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老朽化による公共施設の建て替え</a:t>
          </a:r>
          <a:r>
            <a:rPr kumimoji="1" lang="ja-JP" altLang="en-US" sz="1400" baseline="0">
              <a:solidFill>
                <a:schemeClr val="dk1"/>
              </a:solidFill>
              <a:effectLst/>
              <a:latin typeface="ＭＳ 明朝" panose="02020609040205080304" pitchFamily="17" charset="-128"/>
              <a:ea typeface="ＭＳ 明朝" panose="02020609040205080304" pitchFamily="17" charset="-128"/>
              <a:cs typeface="+mn-cs"/>
            </a:rPr>
            <a:t>など</a:t>
          </a:r>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により、普通建設事業費に係る地方債の発行額が増加し、類似団体平均を上回っている。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　今後は緊急度、住民のニーズを的確に把握した事業の選択により、新規発行額の抑制に努める。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33444</xdr:rowOff>
    </xdr:to>
    <xdr:cxnSp macro="">
      <xdr:nvCxnSpPr>
        <xdr:cNvPr id="381" name="直線コネクタ 380"/>
        <xdr:cNvCxnSpPr/>
      </xdr:nvCxnSpPr>
      <xdr:spPr>
        <a:xfrm>
          <a:off x="16179800" y="71539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124460</xdr:rowOff>
    </xdr:to>
    <xdr:cxnSp macro="">
      <xdr:nvCxnSpPr>
        <xdr:cNvPr id="384" name="直線コネクタ 383"/>
        <xdr:cNvCxnSpPr/>
      </xdr:nvCxnSpPr>
      <xdr:spPr>
        <a:xfrm>
          <a:off x="15290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84244</xdr:rowOff>
    </xdr:to>
    <xdr:cxnSp macro="">
      <xdr:nvCxnSpPr>
        <xdr:cNvPr id="387" name="直線コネクタ 386"/>
        <xdr:cNvCxnSpPr/>
      </xdr:nvCxnSpPr>
      <xdr:spPr>
        <a:xfrm>
          <a:off x="14401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44027</xdr:rowOff>
    </xdr:to>
    <xdr:cxnSp macro="">
      <xdr:nvCxnSpPr>
        <xdr:cNvPr id="390" name="直線コネクタ 389"/>
        <xdr:cNvCxnSpPr/>
      </xdr:nvCxnSpPr>
      <xdr:spPr>
        <a:xfrm>
          <a:off x="13512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4" name="テキスト ボックス 393"/>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0" name="楕円 399"/>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1"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4" name="楕円 403"/>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5" name="テキスト ボックス 40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07" name="テキスト ボックス 406"/>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8" name="楕円 407"/>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9" name="テキスト ボックス 408"/>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　主な要因として、過去の基金の積立てにより充当可能基金の積立額が十分あるためである。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　今後も、後世への負担を制限するよう、新規事業の実施等については、十分に精査し、更なる財政健全化に努める。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
4,325
547.72
6,353,601
6,248,319
97,518
3,354,981
8,582,515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前年度より</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０</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．４％減となったが、類似団体の平均を上回っている。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今後も定員適正化計画に基づき、適正な定員管理と人件費関係経費全体についても抑制に努める。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149860</xdr:rowOff>
    </xdr:to>
    <xdr:cxnSp macro="">
      <xdr:nvCxnSpPr>
        <xdr:cNvPr id="66" name="直線コネクタ 65"/>
        <xdr:cNvCxnSpPr/>
      </xdr:nvCxnSpPr>
      <xdr:spPr>
        <a:xfrm flipV="1">
          <a:off x="3987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85090</xdr:rowOff>
    </xdr:to>
    <xdr:cxnSp macro="">
      <xdr:nvCxnSpPr>
        <xdr:cNvPr id="69" name="直線コネクタ 68"/>
        <xdr:cNvCxnSpPr/>
      </xdr:nvCxnSpPr>
      <xdr:spPr>
        <a:xfrm flipV="1">
          <a:off x="3098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85090</xdr:rowOff>
    </xdr:to>
    <xdr:cxnSp macro="">
      <xdr:nvCxnSpPr>
        <xdr:cNvPr id="72" name="直線コネクタ 71"/>
        <xdr:cNvCxnSpPr/>
      </xdr:nvCxnSpPr>
      <xdr:spPr>
        <a:xfrm>
          <a:off x="2209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127000</xdr:rowOff>
    </xdr:to>
    <xdr:cxnSp macro="">
      <xdr:nvCxnSpPr>
        <xdr:cNvPr id="75" name="直線コネクタ 74"/>
        <xdr:cNvCxnSpPr/>
      </xdr:nvCxnSpPr>
      <xdr:spPr>
        <a:xfrm>
          <a:off x="1320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前年度より</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０</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９</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とな</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ったが</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、類似団体平均</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を下回っている</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今後も物品等の一元管理等により、更なるコスト削減に努める。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42418</xdr:rowOff>
    </xdr:to>
    <xdr:cxnSp macro="">
      <xdr:nvCxnSpPr>
        <xdr:cNvPr id="124" name="直線コネクタ 123"/>
        <xdr:cNvCxnSpPr/>
      </xdr:nvCxnSpPr>
      <xdr:spPr>
        <a:xfrm>
          <a:off x="15671800" y="2915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69850</xdr:rowOff>
    </xdr:to>
    <xdr:cxnSp macro="">
      <xdr:nvCxnSpPr>
        <xdr:cNvPr id="127" name="直線コネクタ 126"/>
        <xdr:cNvCxnSpPr/>
      </xdr:nvCxnSpPr>
      <xdr:spPr>
        <a:xfrm flipV="1">
          <a:off x="14782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110998</xdr:rowOff>
    </xdr:to>
    <xdr:cxnSp macro="">
      <xdr:nvCxnSpPr>
        <xdr:cNvPr id="130" name="直線コネクタ 129"/>
        <xdr:cNvCxnSpPr/>
      </xdr:nvCxnSpPr>
      <xdr:spPr>
        <a:xfrm flipV="1">
          <a:off x="13893800" y="2984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110998</xdr:rowOff>
    </xdr:to>
    <xdr:cxnSp macro="">
      <xdr:nvCxnSpPr>
        <xdr:cNvPr id="133" name="直線コネクタ 132"/>
        <xdr:cNvCxnSpPr/>
      </xdr:nvCxnSpPr>
      <xdr:spPr>
        <a:xfrm>
          <a:off x="13004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4"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5" name="楕円 144"/>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6" name="テキスト ボックス 145"/>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9" name="楕円 148"/>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525</xdr:rowOff>
    </xdr:from>
    <xdr:ext cx="762000" cy="259045"/>
    <xdr:sp macro="" textlink="">
      <xdr:nvSpPr>
        <xdr:cNvPr id="150" name="テキスト ボックス 149"/>
        <xdr:cNvSpPr txBox="1"/>
      </xdr:nvSpPr>
      <xdr:spPr>
        <a:xfrm>
          <a:off x="13512800" y="27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1" name="楕円 150"/>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2" name="テキスト ボックス 151"/>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今後も、財政を圧迫することのないよう十分精査し、健全な財政運営に努める。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4" name="直線コネクタ 183"/>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7" name="直線コネクタ 186"/>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0" name="直線コネクタ 189"/>
        <xdr:cNvCxnSpPr/>
      </xdr:nvCxnSpPr>
      <xdr:spPr>
        <a:xfrm flipV="1">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3" name="直線コネクタ 192"/>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前年度より</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０</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４</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％減少し、類似団体平均を下回ったが、今後とも公共施設の維持管理費の上昇による経常収支比率の上昇が予想されるため、引き続き公共施設等の集約・複合化を進めることにより、経費の削減に努める。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歳入では、徴税の徴収率向上を図り、現在の水準を維持するように努める。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3556</xdr:rowOff>
    </xdr:to>
    <xdr:cxnSp macro="">
      <xdr:nvCxnSpPr>
        <xdr:cNvPr id="242" name="直線コネクタ 241"/>
        <xdr:cNvCxnSpPr/>
      </xdr:nvCxnSpPr>
      <xdr:spPr>
        <a:xfrm flipV="1">
          <a:off x="15671800" y="9586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154432</xdr:rowOff>
    </xdr:to>
    <xdr:cxnSp macro="">
      <xdr:nvCxnSpPr>
        <xdr:cNvPr id="245" name="直線コネクタ 244"/>
        <xdr:cNvCxnSpPr/>
      </xdr:nvCxnSpPr>
      <xdr:spPr>
        <a:xfrm flipV="1">
          <a:off x="14782800" y="96047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154432</xdr:rowOff>
    </xdr:to>
    <xdr:cxnSp macro="">
      <xdr:nvCxnSpPr>
        <xdr:cNvPr id="248" name="直線コネクタ 247"/>
        <xdr:cNvCxnSpPr/>
      </xdr:nvCxnSpPr>
      <xdr:spPr>
        <a:xfrm>
          <a:off x="13893800" y="9677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76708</xdr:rowOff>
    </xdr:to>
    <xdr:cxnSp macro="">
      <xdr:nvCxnSpPr>
        <xdr:cNvPr id="251" name="直線コネクタ 250"/>
        <xdr:cNvCxnSpPr/>
      </xdr:nvCxnSpPr>
      <xdr:spPr>
        <a:xfrm>
          <a:off x="13004800" y="9618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1" name="楕円 260"/>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2"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5" name="楕円 264"/>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18559</xdr:rowOff>
    </xdr:from>
    <xdr:ext cx="762000" cy="259045"/>
    <xdr:sp macro="" textlink="">
      <xdr:nvSpPr>
        <xdr:cNvPr id="266" name="テキスト ボックス 265"/>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7" name="楕円 266"/>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8" name="テキスト ボックス 267"/>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9" name="楕円 268"/>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70" name="テキスト ボックス 269"/>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明朝" panose="02020609040205080304" pitchFamily="17" charset="-128"/>
              <a:ea typeface="ＭＳ 明朝" panose="02020609040205080304" pitchFamily="17" charset="-128"/>
            </a:rPr>
            <a:t>　前年度より３．０％減となったが、類似団体平均を上回っている。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今後も交付対象団体の事業内容を精査し、補助金等の</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抑制</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に努める。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101854</xdr:rowOff>
    </xdr:to>
    <xdr:cxnSp macro="">
      <xdr:nvCxnSpPr>
        <xdr:cNvPr id="300" name="直線コネクタ 299"/>
        <xdr:cNvCxnSpPr/>
      </xdr:nvCxnSpPr>
      <xdr:spPr>
        <a:xfrm flipV="1">
          <a:off x="15671800" y="63083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101854</xdr:rowOff>
    </xdr:to>
    <xdr:cxnSp macro="">
      <xdr:nvCxnSpPr>
        <xdr:cNvPr id="303" name="直線コネクタ 302"/>
        <xdr:cNvCxnSpPr/>
      </xdr:nvCxnSpPr>
      <xdr:spPr>
        <a:xfrm>
          <a:off x="14782800" y="63860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42418</xdr:rowOff>
    </xdr:to>
    <xdr:cxnSp macro="">
      <xdr:nvCxnSpPr>
        <xdr:cNvPr id="306" name="直線コネクタ 305"/>
        <xdr:cNvCxnSpPr/>
      </xdr:nvCxnSpPr>
      <xdr:spPr>
        <a:xfrm>
          <a:off x="13893800" y="62854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149860</xdr:rowOff>
    </xdr:to>
    <xdr:cxnSp macro="">
      <xdr:nvCxnSpPr>
        <xdr:cNvPr id="309" name="直線コネクタ 308"/>
        <xdr:cNvCxnSpPr/>
      </xdr:nvCxnSpPr>
      <xdr:spPr>
        <a:xfrm flipV="1">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9" name="楕円 318"/>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0"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1" name="楕円 320"/>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2" name="テキスト ボックス 321"/>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5" name="楕円 324"/>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6" name="テキスト ボックス 325"/>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7" name="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8" name="テキスト ボックス 32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aseline="0">
              <a:solidFill>
                <a:schemeClr val="dk1"/>
              </a:solidFill>
              <a:effectLst/>
              <a:latin typeface="ＭＳ 明朝" panose="02020609040205080304" pitchFamily="17" charset="-128"/>
              <a:ea typeface="ＭＳ 明朝" panose="02020609040205080304" pitchFamily="17" charset="-128"/>
              <a:cs typeface="+mn-cs"/>
            </a:rPr>
            <a:t>　近年の地方債の新規発行を伴う普通建設事業費の増加により、元利償還金の増加が見込まれる。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79</xdr:row>
      <xdr:rowOff>56135</xdr:rowOff>
    </xdr:to>
    <xdr:cxnSp macro="">
      <xdr:nvCxnSpPr>
        <xdr:cNvPr id="358" name="直線コネクタ 357"/>
        <xdr:cNvCxnSpPr/>
      </xdr:nvCxnSpPr>
      <xdr:spPr>
        <a:xfrm>
          <a:off x="3987800" y="13381228"/>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8128</xdr:rowOff>
    </xdr:to>
    <xdr:cxnSp macro="">
      <xdr:nvCxnSpPr>
        <xdr:cNvPr id="361" name="直線コネクタ 360"/>
        <xdr:cNvCxnSpPr/>
      </xdr:nvCxnSpPr>
      <xdr:spPr>
        <a:xfrm>
          <a:off x="3098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62992</xdr:rowOff>
    </xdr:to>
    <xdr:cxnSp macro="">
      <xdr:nvCxnSpPr>
        <xdr:cNvPr id="364" name="直線コネクタ 363"/>
        <xdr:cNvCxnSpPr/>
      </xdr:nvCxnSpPr>
      <xdr:spPr>
        <a:xfrm flipV="1">
          <a:off x="2209800" y="133720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62992</xdr:rowOff>
    </xdr:to>
    <xdr:cxnSp macro="">
      <xdr:nvCxnSpPr>
        <xdr:cNvPr id="367" name="直線コネクタ 366"/>
        <xdr:cNvCxnSpPr/>
      </xdr:nvCxnSpPr>
      <xdr:spPr>
        <a:xfrm>
          <a:off x="1320800" y="133583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77" name="楕円 376"/>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78"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9" name="楕円 378"/>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0" name="テキスト ボックス 379"/>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1" name="楕円 380"/>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2" name="テキスト ボックス 381"/>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83" name="楕円 382"/>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84" name="テキスト ボックス 383"/>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5" name="楕円 384"/>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6" name="テキスト ボックス 385"/>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前年度より</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２</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．８％減少して、類似団体平均を</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下回った</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今後、公共施設の維持管理費の上昇による経常収支比率の上昇が予想されるため、引き続き公共施設等の集約・複合化を進めることにより、経費の削減に努め</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歳入では、徴税の徴収率向上を図り、現在の水準を維持するように努める。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111760</xdr:rowOff>
    </xdr:from>
    <xdr:to>
      <xdr:col>82</xdr:col>
      <xdr:colOff>107950</xdr:colOff>
      <xdr:row>76</xdr:row>
      <xdr:rowOff>46989</xdr:rowOff>
    </xdr:to>
    <xdr:cxnSp macro="">
      <xdr:nvCxnSpPr>
        <xdr:cNvPr id="419" name="直線コネクタ 418"/>
        <xdr:cNvCxnSpPr/>
      </xdr:nvCxnSpPr>
      <xdr:spPr>
        <a:xfrm flipV="1">
          <a:off x="15671800" y="12970510"/>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58420</xdr:rowOff>
    </xdr:to>
    <xdr:cxnSp macro="">
      <xdr:nvCxnSpPr>
        <xdr:cNvPr id="422" name="直線コネクタ 421"/>
        <xdr:cNvCxnSpPr/>
      </xdr:nvCxnSpPr>
      <xdr:spPr>
        <a:xfrm flipV="1">
          <a:off x="14782800" y="13077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77</xdr:row>
      <xdr:rowOff>58420</xdr:rowOff>
    </xdr:to>
    <xdr:cxnSp macro="">
      <xdr:nvCxnSpPr>
        <xdr:cNvPr id="425" name="直線コネクタ 424"/>
        <xdr:cNvCxnSpPr/>
      </xdr:nvCxnSpPr>
      <xdr:spPr>
        <a:xfrm>
          <a:off x="13893800" y="130962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66039</xdr:rowOff>
    </xdr:to>
    <xdr:cxnSp macro="">
      <xdr:nvCxnSpPr>
        <xdr:cNvPr id="428" name="直線コネクタ 427"/>
        <xdr:cNvCxnSpPr/>
      </xdr:nvCxnSpPr>
      <xdr:spPr>
        <a:xfrm>
          <a:off x="13004800" y="13020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60960</xdr:rowOff>
    </xdr:from>
    <xdr:to>
      <xdr:col>82</xdr:col>
      <xdr:colOff>158750</xdr:colOff>
      <xdr:row>75</xdr:row>
      <xdr:rowOff>162561</xdr:rowOff>
    </xdr:to>
    <xdr:sp macro="" textlink="">
      <xdr:nvSpPr>
        <xdr:cNvPr id="438" name="楕円 437"/>
        <xdr:cNvSpPr/>
      </xdr:nvSpPr>
      <xdr:spPr>
        <a:xfrm>
          <a:off x="16459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77487</xdr:rowOff>
    </xdr:from>
    <xdr:ext cx="762000" cy="259045"/>
    <xdr:sp macro="" textlink="">
      <xdr:nvSpPr>
        <xdr:cNvPr id="439" name="公債費以外該当値テキスト"/>
        <xdr:cNvSpPr txBox="1"/>
      </xdr:nvSpPr>
      <xdr:spPr>
        <a:xfrm>
          <a:off x="16598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0" name="楕円 439"/>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82566</xdr:rowOff>
    </xdr:from>
    <xdr:ext cx="736600" cy="259045"/>
    <xdr:sp macro="" textlink="">
      <xdr:nvSpPr>
        <xdr:cNvPr id="441" name="テキスト ボックス 440"/>
        <xdr:cNvSpPr txBox="1"/>
      </xdr:nvSpPr>
      <xdr:spPr>
        <a:xfrm>
          <a:off x="15290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xdr:rowOff>
    </xdr:from>
    <xdr:to>
      <xdr:col>74</xdr:col>
      <xdr:colOff>31750</xdr:colOff>
      <xdr:row>77</xdr:row>
      <xdr:rowOff>109220</xdr:rowOff>
    </xdr:to>
    <xdr:sp macro="" textlink="">
      <xdr:nvSpPr>
        <xdr:cNvPr id="442" name="楕円 441"/>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93997</xdr:rowOff>
    </xdr:from>
    <xdr:ext cx="762000" cy="259045"/>
    <xdr:sp macro="" textlink="">
      <xdr:nvSpPr>
        <xdr:cNvPr id="443" name="テキスト ボックス 442"/>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44" name="楕円 443"/>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5" name="テキスト ボックス 44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46" name="楕円 44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47" name="テキスト ボックス 44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129111</xdr:rowOff>
    </xdr:from>
    <xdr:to>
      <xdr:col>29</xdr:col>
      <xdr:colOff>127000</xdr:colOff>
      <xdr:row>17</xdr:row>
      <xdr:rowOff>144503</xdr:rowOff>
    </xdr:to>
    <xdr:cxnSp macro="">
      <xdr:nvCxnSpPr>
        <xdr:cNvPr id="49" name="直線コネクタ 48"/>
        <xdr:cNvCxnSpPr/>
      </xdr:nvCxnSpPr>
      <xdr:spPr bwMode="auto">
        <a:xfrm flipV="1">
          <a:off x="5003800" y="3091386"/>
          <a:ext cx="6477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113888</xdr:rowOff>
    </xdr:from>
    <xdr:ext cx="762000" cy="259045"/>
    <xdr:sp macro="" textlink="">
      <xdr:nvSpPr>
        <xdr:cNvPr id="50" name="人口1人当たり決算額の推移平均値テキスト130"/>
        <xdr:cNvSpPr txBox="1"/>
      </xdr:nvSpPr>
      <xdr:spPr>
        <a:xfrm>
          <a:off x="5740400" y="307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144503</xdr:rowOff>
    </xdr:from>
    <xdr:to>
      <xdr:col>26</xdr:col>
      <xdr:colOff>50800</xdr:colOff>
      <xdr:row>17</xdr:row>
      <xdr:rowOff>156049</xdr:rowOff>
    </xdr:to>
    <xdr:cxnSp macro="">
      <xdr:nvCxnSpPr>
        <xdr:cNvPr id="52" name="直線コネクタ 51"/>
        <xdr:cNvCxnSpPr/>
      </xdr:nvCxnSpPr>
      <xdr:spPr bwMode="auto">
        <a:xfrm flipV="1">
          <a:off x="4305300" y="3106778"/>
          <a:ext cx="698500" cy="1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156049</xdr:rowOff>
    </xdr:from>
    <xdr:to>
      <xdr:col>22</xdr:col>
      <xdr:colOff>114300</xdr:colOff>
      <xdr:row>18</xdr:row>
      <xdr:rowOff>17586</xdr:rowOff>
    </xdr:to>
    <xdr:cxnSp macro="">
      <xdr:nvCxnSpPr>
        <xdr:cNvPr id="55" name="直線コネクタ 54"/>
        <xdr:cNvCxnSpPr/>
      </xdr:nvCxnSpPr>
      <xdr:spPr bwMode="auto">
        <a:xfrm flipV="1">
          <a:off x="3606800" y="3118324"/>
          <a:ext cx="698500" cy="3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17586</xdr:rowOff>
    </xdr:from>
    <xdr:to>
      <xdr:col>18</xdr:col>
      <xdr:colOff>177800</xdr:colOff>
      <xdr:row>18</xdr:row>
      <xdr:rowOff>25608</xdr:rowOff>
    </xdr:to>
    <xdr:cxnSp macro="">
      <xdr:nvCxnSpPr>
        <xdr:cNvPr id="58" name="直線コネクタ 57"/>
        <xdr:cNvCxnSpPr/>
      </xdr:nvCxnSpPr>
      <xdr:spPr bwMode="auto">
        <a:xfrm flipV="1">
          <a:off x="2908300" y="3151311"/>
          <a:ext cx="698500" cy="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78311</xdr:rowOff>
    </xdr:from>
    <xdr:to>
      <xdr:col>29</xdr:col>
      <xdr:colOff>177800</xdr:colOff>
      <xdr:row>18</xdr:row>
      <xdr:rowOff>8461</xdr:rowOff>
    </xdr:to>
    <xdr:sp macro="" textlink="">
      <xdr:nvSpPr>
        <xdr:cNvPr id="68" name="楕円 67"/>
        <xdr:cNvSpPr/>
      </xdr:nvSpPr>
      <xdr:spPr bwMode="auto">
        <a:xfrm>
          <a:off x="5600700" y="304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94838</xdr:rowOff>
    </xdr:from>
    <xdr:ext cx="762000" cy="259045"/>
    <xdr:sp macro="" textlink="">
      <xdr:nvSpPr>
        <xdr:cNvPr id="69" name="人口1人当たり決算額の推移該当値テキスト130"/>
        <xdr:cNvSpPr txBox="1"/>
      </xdr:nvSpPr>
      <xdr:spPr>
        <a:xfrm>
          <a:off x="5740400" y="288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93703</xdr:rowOff>
    </xdr:from>
    <xdr:to>
      <xdr:col>26</xdr:col>
      <xdr:colOff>101600</xdr:colOff>
      <xdr:row>18</xdr:row>
      <xdr:rowOff>23853</xdr:rowOff>
    </xdr:to>
    <xdr:sp macro="" textlink="">
      <xdr:nvSpPr>
        <xdr:cNvPr id="70" name="楕円 69"/>
        <xdr:cNvSpPr/>
      </xdr:nvSpPr>
      <xdr:spPr bwMode="auto">
        <a:xfrm>
          <a:off x="4953000" y="305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34030</xdr:rowOff>
    </xdr:from>
    <xdr:ext cx="736600" cy="259045"/>
    <xdr:sp macro="" textlink="">
      <xdr:nvSpPr>
        <xdr:cNvPr id="71" name="テキスト ボックス 70"/>
        <xdr:cNvSpPr txBox="1"/>
      </xdr:nvSpPr>
      <xdr:spPr>
        <a:xfrm>
          <a:off x="4622800" y="282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105249</xdr:rowOff>
    </xdr:from>
    <xdr:to>
      <xdr:col>22</xdr:col>
      <xdr:colOff>165100</xdr:colOff>
      <xdr:row>18</xdr:row>
      <xdr:rowOff>35399</xdr:rowOff>
    </xdr:to>
    <xdr:sp macro="" textlink="">
      <xdr:nvSpPr>
        <xdr:cNvPr id="72" name="楕円 71"/>
        <xdr:cNvSpPr/>
      </xdr:nvSpPr>
      <xdr:spPr bwMode="auto">
        <a:xfrm>
          <a:off x="4254500" y="3067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45576</xdr:rowOff>
    </xdr:from>
    <xdr:ext cx="762000" cy="259045"/>
    <xdr:sp macro="" textlink="">
      <xdr:nvSpPr>
        <xdr:cNvPr id="73" name="テキスト ボックス 72"/>
        <xdr:cNvSpPr txBox="1"/>
      </xdr:nvSpPr>
      <xdr:spPr>
        <a:xfrm>
          <a:off x="3924300" y="2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138236</xdr:rowOff>
    </xdr:from>
    <xdr:to>
      <xdr:col>19</xdr:col>
      <xdr:colOff>38100</xdr:colOff>
      <xdr:row>18</xdr:row>
      <xdr:rowOff>68386</xdr:rowOff>
    </xdr:to>
    <xdr:sp macro="" textlink="">
      <xdr:nvSpPr>
        <xdr:cNvPr id="74" name="楕円 73"/>
        <xdr:cNvSpPr/>
      </xdr:nvSpPr>
      <xdr:spPr bwMode="auto">
        <a:xfrm>
          <a:off x="3556000" y="310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53163</xdr:rowOff>
    </xdr:from>
    <xdr:ext cx="762000" cy="259045"/>
    <xdr:sp macro="" textlink="">
      <xdr:nvSpPr>
        <xdr:cNvPr id="75" name="テキスト ボックス 74"/>
        <xdr:cNvSpPr txBox="1"/>
      </xdr:nvSpPr>
      <xdr:spPr>
        <a:xfrm>
          <a:off x="3225800" y="318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146258</xdr:rowOff>
    </xdr:from>
    <xdr:to>
      <xdr:col>15</xdr:col>
      <xdr:colOff>101600</xdr:colOff>
      <xdr:row>18</xdr:row>
      <xdr:rowOff>76408</xdr:rowOff>
    </xdr:to>
    <xdr:sp macro="" textlink="">
      <xdr:nvSpPr>
        <xdr:cNvPr id="76" name="楕円 75"/>
        <xdr:cNvSpPr/>
      </xdr:nvSpPr>
      <xdr:spPr bwMode="auto">
        <a:xfrm>
          <a:off x="2857500" y="310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61185</xdr:rowOff>
    </xdr:from>
    <xdr:ext cx="762000" cy="259045"/>
    <xdr:sp macro="" textlink="">
      <xdr:nvSpPr>
        <xdr:cNvPr id="77" name="テキスト ボックス 76"/>
        <xdr:cNvSpPr txBox="1"/>
      </xdr:nvSpPr>
      <xdr:spPr>
        <a:xfrm>
          <a:off x="2527300" y="319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33571</xdr:rowOff>
    </xdr:from>
    <xdr:to>
      <xdr:col>29</xdr:col>
      <xdr:colOff>127000</xdr:colOff>
      <xdr:row>36</xdr:row>
      <xdr:rowOff>147231</xdr:rowOff>
    </xdr:to>
    <xdr:cxnSp macro="">
      <xdr:nvCxnSpPr>
        <xdr:cNvPr id="107" name="直線コネクタ 106"/>
        <xdr:cNvCxnSpPr/>
      </xdr:nvCxnSpPr>
      <xdr:spPr bwMode="auto">
        <a:xfrm flipV="1">
          <a:off x="5003800" y="6986821"/>
          <a:ext cx="647700" cy="11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147231</xdr:rowOff>
    </xdr:from>
    <xdr:to>
      <xdr:col>26</xdr:col>
      <xdr:colOff>50800</xdr:colOff>
      <xdr:row>37</xdr:row>
      <xdr:rowOff>28131</xdr:rowOff>
    </xdr:to>
    <xdr:cxnSp macro="">
      <xdr:nvCxnSpPr>
        <xdr:cNvPr id="110" name="直線コネクタ 109"/>
        <xdr:cNvCxnSpPr/>
      </xdr:nvCxnSpPr>
      <xdr:spPr bwMode="auto">
        <a:xfrm flipV="1">
          <a:off x="4305300" y="7100481"/>
          <a:ext cx="698500" cy="5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11031</xdr:rowOff>
    </xdr:from>
    <xdr:to>
      <xdr:col>22</xdr:col>
      <xdr:colOff>114300</xdr:colOff>
      <xdr:row>37</xdr:row>
      <xdr:rowOff>28131</xdr:rowOff>
    </xdr:to>
    <xdr:cxnSp macro="">
      <xdr:nvCxnSpPr>
        <xdr:cNvPr id="113" name="直線コネクタ 112"/>
        <xdr:cNvCxnSpPr/>
      </xdr:nvCxnSpPr>
      <xdr:spPr bwMode="auto">
        <a:xfrm>
          <a:off x="3606800" y="7135731"/>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11031</xdr:rowOff>
    </xdr:from>
    <xdr:to>
      <xdr:col>18</xdr:col>
      <xdr:colOff>177800</xdr:colOff>
      <xdr:row>37</xdr:row>
      <xdr:rowOff>77091</xdr:rowOff>
    </xdr:to>
    <xdr:cxnSp macro="">
      <xdr:nvCxnSpPr>
        <xdr:cNvPr id="116" name="直線コネクタ 115"/>
        <xdr:cNvCxnSpPr/>
      </xdr:nvCxnSpPr>
      <xdr:spPr bwMode="auto">
        <a:xfrm flipV="1">
          <a:off x="2908300" y="7135731"/>
          <a:ext cx="698500" cy="6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325671</xdr:rowOff>
    </xdr:from>
    <xdr:to>
      <xdr:col>29</xdr:col>
      <xdr:colOff>177800</xdr:colOff>
      <xdr:row>36</xdr:row>
      <xdr:rowOff>84371</xdr:rowOff>
    </xdr:to>
    <xdr:sp macro="" textlink="">
      <xdr:nvSpPr>
        <xdr:cNvPr id="126" name="楕円 125"/>
        <xdr:cNvSpPr/>
      </xdr:nvSpPr>
      <xdr:spPr bwMode="auto">
        <a:xfrm>
          <a:off x="5600700" y="693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170748</xdr:rowOff>
    </xdr:from>
    <xdr:ext cx="762000" cy="259045"/>
    <xdr:sp macro="" textlink="">
      <xdr:nvSpPr>
        <xdr:cNvPr id="127" name="人口1人当たり決算額の推移該当値テキスト445"/>
        <xdr:cNvSpPr txBox="1"/>
      </xdr:nvSpPr>
      <xdr:spPr>
        <a:xfrm>
          <a:off x="5740400" y="678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96431</xdr:rowOff>
    </xdr:from>
    <xdr:to>
      <xdr:col>26</xdr:col>
      <xdr:colOff>101600</xdr:colOff>
      <xdr:row>37</xdr:row>
      <xdr:rowOff>26581</xdr:rowOff>
    </xdr:to>
    <xdr:sp macro="" textlink="">
      <xdr:nvSpPr>
        <xdr:cNvPr id="128" name="楕円 127"/>
        <xdr:cNvSpPr/>
      </xdr:nvSpPr>
      <xdr:spPr bwMode="auto">
        <a:xfrm>
          <a:off x="4953000" y="70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208208</xdr:rowOff>
    </xdr:from>
    <xdr:ext cx="736600" cy="259045"/>
    <xdr:sp macro="" textlink="">
      <xdr:nvSpPr>
        <xdr:cNvPr id="129" name="テキスト ボックス 128"/>
        <xdr:cNvSpPr txBox="1"/>
      </xdr:nvSpPr>
      <xdr:spPr>
        <a:xfrm>
          <a:off x="4622800" y="6818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148781</xdr:rowOff>
    </xdr:from>
    <xdr:to>
      <xdr:col>22</xdr:col>
      <xdr:colOff>165100</xdr:colOff>
      <xdr:row>37</xdr:row>
      <xdr:rowOff>78931</xdr:rowOff>
    </xdr:to>
    <xdr:sp macro="" textlink="">
      <xdr:nvSpPr>
        <xdr:cNvPr id="130" name="楕円 129"/>
        <xdr:cNvSpPr/>
      </xdr:nvSpPr>
      <xdr:spPr bwMode="auto">
        <a:xfrm>
          <a:off x="42545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260558</xdr:rowOff>
    </xdr:from>
    <xdr:ext cx="762000" cy="259045"/>
    <xdr:sp macro="" textlink="">
      <xdr:nvSpPr>
        <xdr:cNvPr id="131" name="テキスト ボックス 130"/>
        <xdr:cNvSpPr txBox="1"/>
      </xdr:nvSpPr>
      <xdr:spPr>
        <a:xfrm>
          <a:off x="3924300" y="687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131681</xdr:rowOff>
    </xdr:from>
    <xdr:to>
      <xdr:col>19</xdr:col>
      <xdr:colOff>38100</xdr:colOff>
      <xdr:row>37</xdr:row>
      <xdr:rowOff>61831</xdr:rowOff>
    </xdr:to>
    <xdr:sp macro="" textlink="">
      <xdr:nvSpPr>
        <xdr:cNvPr id="132" name="楕円 131"/>
        <xdr:cNvSpPr/>
      </xdr:nvSpPr>
      <xdr:spPr bwMode="auto">
        <a:xfrm>
          <a:off x="3556000" y="708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243458</xdr:rowOff>
    </xdr:from>
    <xdr:ext cx="762000" cy="259045"/>
    <xdr:sp macro="" textlink="">
      <xdr:nvSpPr>
        <xdr:cNvPr id="133" name="テキスト ボックス 132"/>
        <xdr:cNvSpPr txBox="1"/>
      </xdr:nvSpPr>
      <xdr:spPr>
        <a:xfrm>
          <a:off x="3225800" y="68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26291</xdr:rowOff>
    </xdr:from>
    <xdr:to>
      <xdr:col>15</xdr:col>
      <xdr:colOff>101600</xdr:colOff>
      <xdr:row>37</xdr:row>
      <xdr:rowOff>127891</xdr:rowOff>
    </xdr:to>
    <xdr:sp macro="" textlink="">
      <xdr:nvSpPr>
        <xdr:cNvPr id="134" name="楕円 133"/>
        <xdr:cNvSpPr/>
      </xdr:nvSpPr>
      <xdr:spPr bwMode="auto">
        <a:xfrm>
          <a:off x="2857500" y="715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112668</xdr:rowOff>
    </xdr:from>
    <xdr:ext cx="762000" cy="259045"/>
    <xdr:sp macro="" textlink="">
      <xdr:nvSpPr>
        <xdr:cNvPr id="135" name="テキスト ボックス 134"/>
        <xdr:cNvSpPr txBox="1"/>
      </xdr:nvSpPr>
      <xdr:spPr>
        <a:xfrm>
          <a:off x="2527300" y="72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
4,325
547.72
6,353,601
6,248,319
97,518
3,354,981
8,582,515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511</xdr:rowOff>
    </xdr:from>
    <xdr:to>
      <xdr:col>24</xdr:col>
      <xdr:colOff>63500</xdr:colOff>
      <xdr:row>37</xdr:row>
      <xdr:rowOff>13596</xdr:rowOff>
    </xdr:to>
    <xdr:cxnSp macro="">
      <xdr:nvCxnSpPr>
        <xdr:cNvPr id="60" name="直線コネクタ 59"/>
        <xdr:cNvCxnSpPr/>
      </xdr:nvCxnSpPr>
      <xdr:spPr>
        <a:xfrm flipV="1">
          <a:off x="3797300" y="6344161"/>
          <a:ext cx="8382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13596</xdr:rowOff>
    </xdr:from>
    <xdr:to>
      <xdr:col>19</xdr:col>
      <xdr:colOff>177800</xdr:colOff>
      <xdr:row>37</xdr:row>
      <xdr:rowOff>26964</xdr:rowOff>
    </xdr:to>
    <xdr:cxnSp macro="">
      <xdr:nvCxnSpPr>
        <xdr:cNvPr id="63" name="直線コネクタ 62"/>
        <xdr:cNvCxnSpPr/>
      </xdr:nvCxnSpPr>
      <xdr:spPr>
        <a:xfrm flipV="1">
          <a:off x="2908300" y="635724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26964</xdr:rowOff>
    </xdr:from>
    <xdr:to>
      <xdr:col>15</xdr:col>
      <xdr:colOff>50800</xdr:colOff>
      <xdr:row>37</xdr:row>
      <xdr:rowOff>72896</xdr:rowOff>
    </xdr:to>
    <xdr:cxnSp macro="">
      <xdr:nvCxnSpPr>
        <xdr:cNvPr id="66" name="直線コネクタ 65"/>
        <xdr:cNvCxnSpPr/>
      </xdr:nvCxnSpPr>
      <xdr:spPr>
        <a:xfrm flipV="1">
          <a:off x="2019300" y="6370614"/>
          <a:ext cx="8890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72896</xdr:rowOff>
    </xdr:from>
    <xdr:to>
      <xdr:col>10</xdr:col>
      <xdr:colOff>114300</xdr:colOff>
      <xdr:row>37</xdr:row>
      <xdr:rowOff>94460</xdr:rowOff>
    </xdr:to>
    <xdr:cxnSp macro="">
      <xdr:nvCxnSpPr>
        <xdr:cNvPr id="69" name="直線コネクタ 68"/>
        <xdr:cNvCxnSpPr/>
      </xdr:nvCxnSpPr>
      <xdr:spPr>
        <a:xfrm flipV="1">
          <a:off x="1130300" y="6416546"/>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121161</xdr:rowOff>
    </xdr:from>
    <xdr:to>
      <xdr:col>24</xdr:col>
      <xdr:colOff>114300</xdr:colOff>
      <xdr:row>37</xdr:row>
      <xdr:rowOff>51311</xdr:rowOff>
    </xdr:to>
    <xdr:sp macro="" textlink="">
      <xdr:nvSpPr>
        <xdr:cNvPr id="79" name="楕円 78"/>
        <xdr:cNvSpPr/>
      </xdr:nvSpPr>
      <xdr:spPr>
        <a:xfrm>
          <a:off x="4584700" y="62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144038</xdr:rowOff>
    </xdr:from>
    <xdr:ext cx="599010" cy="259045"/>
    <xdr:sp macro="" textlink="">
      <xdr:nvSpPr>
        <xdr:cNvPr id="80" name="人件費該当値テキスト"/>
        <xdr:cNvSpPr txBox="1"/>
      </xdr:nvSpPr>
      <xdr:spPr>
        <a:xfrm>
          <a:off x="4686300" y="614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134246</xdr:rowOff>
    </xdr:from>
    <xdr:to>
      <xdr:col>20</xdr:col>
      <xdr:colOff>38100</xdr:colOff>
      <xdr:row>37</xdr:row>
      <xdr:rowOff>64396</xdr:rowOff>
    </xdr:to>
    <xdr:sp macro="" textlink="">
      <xdr:nvSpPr>
        <xdr:cNvPr id="81" name="楕円 80"/>
        <xdr:cNvSpPr/>
      </xdr:nvSpPr>
      <xdr:spPr>
        <a:xfrm>
          <a:off x="3746500" y="63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80923</xdr:rowOff>
    </xdr:from>
    <xdr:ext cx="599010" cy="259045"/>
    <xdr:sp macro="" textlink="">
      <xdr:nvSpPr>
        <xdr:cNvPr id="82" name="テキスト ボックス 81"/>
        <xdr:cNvSpPr txBox="1"/>
      </xdr:nvSpPr>
      <xdr:spPr>
        <a:xfrm>
          <a:off x="3497795" y="608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147614</xdr:rowOff>
    </xdr:from>
    <xdr:to>
      <xdr:col>15</xdr:col>
      <xdr:colOff>101600</xdr:colOff>
      <xdr:row>37</xdr:row>
      <xdr:rowOff>77764</xdr:rowOff>
    </xdr:to>
    <xdr:sp macro="" textlink="">
      <xdr:nvSpPr>
        <xdr:cNvPr id="83" name="楕円 82"/>
        <xdr:cNvSpPr/>
      </xdr:nvSpPr>
      <xdr:spPr>
        <a:xfrm>
          <a:off x="2857500" y="63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68891</xdr:rowOff>
    </xdr:from>
    <xdr:ext cx="599010" cy="259045"/>
    <xdr:sp macro="" textlink="">
      <xdr:nvSpPr>
        <xdr:cNvPr id="84" name="テキスト ボックス 83"/>
        <xdr:cNvSpPr txBox="1"/>
      </xdr:nvSpPr>
      <xdr:spPr>
        <a:xfrm>
          <a:off x="2608795" y="641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22096</xdr:rowOff>
    </xdr:from>
    <xdr:to>
      <xdr:col>10</xdr:col>
      <xdr:colOff>165100</xdr:colOff>
      <xdr:row>37</xdr:row>
      <xdr:rowOff>123696</xdr:rowOff>
    </xdr:to>
    <xdr:sp macro="" textlink="">
      <xdr:nvSpPr>
        <xdr:cNvPr id="85" name="楕円 84"/>
        <xdr:cNvSpPr/>
      </xdr:nvSpPr>
      <xdr:spPr>
        <a:xfrm>
          <a:off x="1968500" y="63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114823</xdr:rowOff>
    </xdr:from>
    <xdr:ext cx="599010" cy="259045"/>
    <xdr:sp macro="" textlink="">
      <xdr:nvSpPr>
        <xdr:cNvPr id="86" name="テキスト ボックス 85"/>
        <xdr:cNvSpPr txBox="1"/>
      </xdr:nvSpPr>
      <xdr:spPr>
        <a:xfrm>
          <a:off x="1719795" y="645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43660</xdr:rowOff>
    </xdr:from>
    <xdr:to>
      <xdr:col>6</xdr:col>
      <xdr:colOff>38100</xdr:colOff>
      <xdr:row>37</xdr:row>
      <xdr:rowOff>145260</xdr:rowOff>
    </xdr:to>
    <xdr:sp macro="" textlink="">
      <xdr:nvSpPr>
        <xdr:cNvPr id="87" name="楕円 86"/>
        <xdr:cNvSpPr/>
      </xdr:nvSpPr>
      <xdr:spPr>
        <a:xfrm>
          <a:off x="1079500" y="63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136387</xdr:rowOff>
    </xdr:from>
    <xdr:ext cx="599010" cy="259045"/>
    <xdr:sp macro="" textlink="">
      <xdr:nvSpPr>
        <xdr:cNvPr id="88" name="テキスト ボックス 87"/>
        <xdr:cNvSpPr txBox="1"/>
      </xdr:nvSpPr>
      <xdr:spPr>
        <a:xfrm>
          <a:off x="830795" y="648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161458</xdr:rowOff>
    </xdr:from>
    <xdr:to>
      <xdr:col>24</xdr:col>
      <xdr:colOff>63500</xdr:colOff>
      <xdr:row>58</xdr:row>
      <xdr:rowOff>29507</xdr:rowOff>
    </xdr:to>
    <xdr:cxnSp macro="">
      <xdr:nvCxnSpPr>
        <xdr:cNvPr id="119" name="直線コネクタ 118"/>
        <xdr:cNvCxnSpPr/>
      </xdr:nvCxnSpPr>
      <xdr:spPr>
        <a:xfrm flipV="1">
          <a:off x="3797300" y="9934108"/>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10395</xdr:rowOff>
    </xdr:from>
    <xdr:to>
      <xdr:col>19</xdr:col>
      <xdr:colOff>177800</xdr:colOff>
      <xdr:row>58</xdr:row>
      <xdr:rowOff>29507</xdr:rowOff>
    </xdr:to>
    <xdr:cxnSp macro="">
      <xdr:nvCxnSpPr>
        <xdr:cNvPr id="122" name="直線コネクタ 121"/>
        <xdr:cNvCxnSpPr/>
      </xdr:nvCxnSpPr>
      <xdr:spPr>
        <a:xfrm>
          <a:off x="2908300" y="995449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10395</xdr:rowOff>
    </xdr:from>
    <xdr:to>
      <xdr:col>15</xdr:col>
      <xdr:colOff>50800</xdr:colOff>
      <xdr:row>58</xdr:row>
      <xdr:rowOff>11086</xdr:rowOff>
    </xdr:to>
    <xdr:cxnSp macro="">
      <xdr:nvCxnSpPr>
        <xdr:cNvPr id="125" name="直線コネクタ 124"/>
        <xdr:cNvCxnSpPr/>
      </xdr:nvCxnSpPr>
      <xdr:spPr>
        <a:xfrm flipV="1">
          <a:off x="2019300" y="9954495"/>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8565</xdr:rowOff>
    </xdr:from>
    <xdr:to>
      <xdr:col>10</xdr:col>
      <xdr:colOff>114300</xdr:colOff>
      <xdr:row>58</xdr:row>
      <xdr:rowOff>11086</xdr:rowOff>
    </xdr:to>
    <xdr:cxnSp macro="">
      <xdr:nvCxnSpPr>
        <xdr:cNvPr id="128" name="直線コネクタ 127"/>
        <xdr:cNvCxnSpPr/>
      </xdr:nvCxnSpPr>
      <xdr:spPr>
        <a:xfrm>
          <a:off x="1130300" y="9952665"/>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110658</xdr:rowOff>
    </xdr:from>
    <xdr:to>
      <xdr:col>24</xdr:col>
      <xdr:colOff>114300</xdr:colOff>
      <xdr:row>58</xdr:row>
      <xdr:rowOff>40808</xdr:rowOff>
    </xdr:to>
    <xdr:sp macro="" textlink="">
      <xdr:nvSpPr>
        <xdr:cNvPr id="138" name="楕円 137"/>
        <xdr:cNvSpPr/>
      </xdr:nvSpPr>
      <xdr:spPr>
        <a:xfrm>
          <a:off x="4584700" y="98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25585</xdr:rowOff>
    </xdr:from>
    <xdr:ext cx="599010" cy="259045"/>
    <xdr:sp macro="" textlink="">
      <xdr:nvSpPr>
        <xdr:cNvPr id="139" name="物件費該当値テキスト"/>
        <xdr:cNvSpPr txBox="1"/>
      </xdr:nvSpPr>
      <xdr:spPr>
        <a:xfrm>
          <a:off x="4686300" y="979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150157</xdr:rowOff>
    </xdr:from>
    <xdr:to>
      <xdr:col>20</xdr:col>
      <xdr:colOff>38100</xdr:colOff>
      <xdr:row>58</xdr:row>
      <xdr:rowOff>80307</xdr:rowOff>
    </xdr:to>
    <xdr:sp macro="" textlink="">
      <xdr:nvSpPr>
        <xdr:cNvPr id="140" name="楕円 139"/>
        <xdr:cNvSpPr/>
      </xdr:nvSpPr>
      <xdr:spPr>
        <a:xfrm>
          <a:off x="3746500" y="99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71434</xdr:rowOff>
    </xdr:from>
    <xdr:ext cx="599010" cy="259045"/>
    <xdr:sp macro="" textlink="">
      <xdr:nvSpPr>
        <xdr:cNvPr id="141" name="テキスト ボックス 140"/>
        <xdr:cNvSpPr txBox="1"/>
      </xdr:nvSpPr>
      <xdr:spPr>
        <a:xfrm>
          <a:off x="3497795" y="1001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131045</xdr:rowOff>
    </xdr:from>
    <xdr:to>
      <xdr:col>15</xdr:col>
      <xdr:colOff>101600</xdr:colOff>
      <xdr:row>58</xdr:row>
      <xdr:rowOff>61195</xdr:rowOff>
    </xdr:to>
    <xdr:sp macro="" textlink="">
      <xdr:nvSpPr>
        <xdr:cNvPr id="142" name="楕円 141"/>
        <xdr:cNvSpPr/>
      </xdr:nvSpPr>
      <xdr:spPr>
        <a:xfrm>
          <a:off x="2857500" y="99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52322</xdr:rowOff>
    </xdr:from>
    <xdr:ext cx="599010" cy="259045"/>
    <xdr:sp macro="" textlink="">
      <xdr:nvSpPr>
        <xdr:cNvPr id="143" name="テキスト ボックス 142"/>
        <xdr:cNvSpPr txBox="1"/>
      </xdr:nvSpPr>
      <xdr:spPr>
        <a:xfrm>
          <a:off x="2608795" y="999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131736</xdr:rowOff>
    </xdr:from>
    <xdr:to>
      <xdr:col>10</xdr:col>
      <xdr:colOff>165100</xdr:colOff>
      <xdr:row>58</xdr:row>
      <xdr:rowOff>61886</xdr:rowOff>
    </xdr:to>
    <xdr:sp macro="" textlink="">
      <xdr:nvSpPr>
        <xdr:cNvPr id="144" name="楕円 143"/>
        <xdr:cNvSpPr/>
      </xdr:nvSpPr>
      <xdr:spPr>
        <a:xfrm>
          <a:off x="1968500" y="99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53013</xdr:rowOff>
    </xdr:from>
    <xdr:ext cx="599010" cy="259045"/>
    <xdr:sp macro="" textlink="">
      <xdr:nvSpPr>
        <xdr:cNvPr id="145" name="テキスト ボックス 144"/>
        <xdr:cNvSpPr txBox="1"/>
      </xdr:nvSpPr>
      <xdr:spPr>
        <a:xfrm>
          <a:off x="1719795" y="999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129215</xdr:rowOff>
    </xdr:from>
    <xdr:to>
      <xdr:col>6</xdr:col>
      <xdr:colOff>38100</xdr:colOff>
      <xdr:row>58</xdr:row>
      <xdr:rowOff>59365</xdr:rowOff>
    </xdr:to>
    <xdr:sp macro="" textlink="">
      <xdr:nvSpPr>
        <xdr:cNvPr id="146" name="楕円 145"/>
        <xdr:cNvSpPr/>
      </xdr:nvSpPr>
      <xdr:spPr>
        <a:xfrm>
          <a:off x="1079500" y="99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50492</xdr:rowOff>
    </xdr:from>
    <xdr:ext cx="599010" cy="259045"/>
    <xdr:sp macro="" textlink="">
      <xdr:nvSpPr>
        <xdr:cNvPr id="147" name="テキスト ボックス 146"/>
        <xdr:cNvSpPr txBox="1"/>
      </xdr:nvSpPr>
      <xdr:spPr>
        <a:xfrm>
          <a:off x="830795" y="999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93256</xdr:rowOff>
    </xdr:from>
    <xdr:to>
      <xdr:col>24</xdr:col>
      <xdr:colOff>63500</xdr:colOff>
      <xdr:row>73</xdr:row>
      <xdr:rowOff>100661</xdr:rowOff>
    </xdr:to>
    <xdr:cxnSp macro="">
      <xdr:nvCxnSpPr>
        <xdr:cNvPr id="176" name="直線コネクタ 175"/>
        <xdr:cNvCxnSpPr/>
      </xdr:nvCxnSpPr>
      <xdr:spPr>
        <a:xfrm flipV="1">
          <a:off x="3797300" y="12609106"/>
          <a:ext cx="8382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100661</xdr:rowOff>
    </xdr:from>
    <xdr:to>
      <xdr:col>19</xdr:col>
      <xdr:colOff>177800</xdr:colOff>
      <xdr:row>76</xdr:row>
      <xdr:rowOff>3632</xdr:rowOff>
    </xdr:to>
    <xdr:cxnSp macro="">
      <xdr:nvCxnSpPr>
        <xdr:cNvPr id="179" name="直線コネクタ 178"/>
        <xdr:cNvCxnSpPr/>
      </xdr:nvCxnSpPr>
      <xdr:spPr>
        <a:xfrm flipV="1">
          <a:off x="2908300" y="12616511"/>
          <a:ext cx="889000" cy="4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3632</xdr:rowOff>
    </xdr:from>
    <xdr:to>
      <xdr:col>15</xdr:col>
      <xdr:colOff>50800</xdr:colOff>
      <xdr:row>77</xdr:row>
      <xdr:rowOff>48337</xdr:rowOff>
    </xdr:to>
    <xdr:cxnSp macro="">
      <xdr:nvCxnSpPr>
        <xdr:cNvPr id="182" name="直線コネクタ 181"/>
        <xdr:cNvCxnSpPr/>
      </xdr:nvCxnSpPr>
      <xdr:spPr>
        <a:xfrm flipV="1">
          <a:off x="2019300" y="13033832"/>
          <a:ext cx="889000" cy="2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29426</xdr:rowOff>
    </xdr:from>
    <xdr:to>
      <xdr:col>10</xdr:col>
      <xdr:colOff>114300</xdr:colOff>
      <xdr:row>77</xdr:row>
      <xdr:rowOff>48337</xdr:rowOff>
    </xdr:to>
    <xdr:cxnSp macro="">
      <xdr:nvCxnSpPr>
        <xdr:cNvPr id="185" name="直線コネクタ 184"/>
        <xdr:cNvCxnSpPr/>
      </xdr:nvCxnSpPr>
      <xdr:spPr>
        <a:xfrm>
          <a:off x="1130300" y="13059626"/>
          <a:ext cx="889000" cy="19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42456</xdr:rowOff>
    </xdr:from>
    <xdr:to>
      <xdr:col>24</xdr:col>
      <xdr:colOff>114300</xdr:colOff>
      <xdr:row>73</xdr:row>
      <xdr:rowOff>144056</xdr:rowOff>
    </xdr:to>
    <xdr:sp macro="" textlink="">
      <xdr:nvSpPr>
        <xdr:cNvPr id="195" name="楕円 194"/>
        <xdr:cNvSpPr/>
      </xdr:nvSpPr>
      <xdr:spPr>
        <a:xfrm>
          <a:off x="4584700" y="12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65333</xdr:rowOff>
    </xdr:from>
    <xdr:ext cx="534377" cy="259045"/>
    <xdr:sp macro="" textlink="">
      <xdr:nvSpPr>
        <xdr:cNvPr id="196" name="維持補修費該当値テキスト"/>
        <xdr:cNvSpPr txBox="1"/>
      </xdr:nvSpPr>
      <xdr:spPr>
        <a:xfrm>
          <a:off x="4686300" y="124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49861</xdr:rowOff>
    </xdr:from>
    <xdr:to>
      <xdr:col>20</xdr:col>
      <xdr:colOff>38100</xdr:colOff>
      <xdr:row>73</xdr:row>
      <xdr:rowOff>151461</xdr:rowOff>
    </xdr:to>
    <xdr:sp macro="" textlink="">
      <xdr:nvSpPr>
        <xdr:cNvPr id="197" name="楕円 196"/>
        <xdr:cNvSpPr/>
      </xdr:nvSpPr>
      <xdr:spPr>
        <a:xfrm>
          <a:off x="3746500" y="125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167988</xdr:rowOff>
    </xdr:from>
    <xdr:ext cx="534377" cy="259045"/>
    <xdr:sp macro="" textlink="">
      <xdr:nvSpPr>
        <xdr:cNvPr id="198" name="テキスト ボックス 197"/>
        <xdr:cNvSpPr txBox="1"/>
      </xdr:nvSpPr>
      <xdr:spPr>
        <a:xfrm>
          <a:off x="3530111" y="1234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124282</xdr:rowOff>
    </xdr:from>
    <xdr:to>
      <xdr:col>15</xdr:col>
      <xdr:colOff>101600</xdr:colOff>
      <xdr:row>76</xdr:row>
      <xdr:rowOff>54432</xdr:rowOff>
    </xdr:to>
    <xdr:sp macro="" textlink="">
      <xdr:nvSpPr>
        <xdr:cNvPr id="199" name="楕円 198"/>
        <xdr:cNvSpPr/>
      </xdr:nvSpPr>
      <xdr:spPr>
        <a:xfrm>
          <a:off x="2857500" y="129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70959</xdr:rowOff>
    </xdr:from>
    <xdr:ext cx="534377" cy="259045"/>
    <xdr:sp macro="" textlink="">
      <xdr:nvSpPr>
        <xdr:cNvPr id="200" name="テキスト ボックス 199"/>
        <xdr:cNvSpPr txBox="1"/>
      </xdr:nvSpPr>
      <xdr:spPr>
        <a:xfrm>
          <a:off x="2641111" y="127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168987</xdr:rowOff>
    </xdr:from>
    <xdr:to>
      <xdr:col>10</xdr:col>
      <xdr:colOff>165100</xdr:colOff>
      <xdr:row>77</xdr:row>
      <xdr:rowOff>99137</xdr:rowOff>
    </xdr:to>
    <xdr:sp macro="" textlink="">
      <xdr:nvSpPr>
        <xdr:cNvPr id="201" name="楕円 200"/>
        <xdr:cNvSpPr/>
      </xdr:nvSpPr>
      <xdr:spPr>
        <a:xfrm>
          <a:off x="1968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115664</xdr:rowOff>
    </xdr:from>
    <xdr:ext cx="534377" cy="259045"/>
    <xdr:sp macro="" textlink="">
      <xdr:nvSpPr>
        <xdr:cNvPr id="202" name="テキスト ボックス 201"/>
        <xdr:cNvSpPr txBox="1"/>
      </xdr:nvSpPr>
      <xdr:spPr>
        <a:xfrm>
          <a:off x="1752111" y="129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150076</xdr:rowOff>
    </xdr:from>
    <xdr:to>
      <xdr:col>6</xdr:col>
      <xdr:colOff>38100</xdr:colOff>
      <xdr:row>76</xdr:row>
      <xdr:rowOff>80226</xdr:rowOff>
    </xdr:to>
    <xdr:sp macro="" textlink="">
      <xdr:nvSpPr>
        <xdr:cNvPr id="203" name="楕円 202"/>
        <xdr:cNvSpPr/>
      </xdr:nvSpPr>
      <xdr:spPr>
        <a:xfrm>
          <a:off x="1079500" y="13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96753</xdr:rowOff>
    </xdr:from>
    <xdr:ext cx="534377" cy="259045"/>
    <xdr:sp macro="" textlink="">
      <xdr:nvSpPr>
        <xdr:cNvPr id="204" name="テキスト ボックス 203"/>
        <xdr:cNvSpPr txBox="1"/>
      </xdr:nvSpPr>
      <xdr:spPr>
        <a:xfrm>
          <a:off x="863111" y="127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11542</xdr:rowOff>
    </xdr:from>
    <xdr:to>
      <xdr:col>24</xdr:col>
      <xdr:colOff>63500</xdr:colOff>
      <xdr:row>96</xdr:row>
      <xdr:rowOff>536</xdr:rowOff>
    </xdr:to>
    <xdr:cxnSp macro="">
      <xdr:nvCxnSpPr>
        <xdr:cNvPr id="236" name="直線コネクタ 235"/>
        <xdr:cNvCxnSpPr/>
      </xdr:nvCxnSpPr>
      <xdr:spPr>
        <a:xfrm>
          <a:off x="3797300" y="16299292"/>
          <a:ext cx="838200" cy="16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11542</xdr:rowOff>
    </xdr:from>
    <xdr:to>
      <xdr:col>19</xdr:col>
      <xdr:colOff>177800</xdr:colOff>
      <xdr:row>97</xdr:row>
      <xdr:rowOff>82593</xdr:rowOff>
    </xdr:to>
    <xdr:cxnSp macro="">
      <xdr:nvCxnSpPr>
        <xdr:cNvPr id="239" name="直線コネクタ 238"/>
        <xdr:cNvCxnSpPr/>
      </xdr:nvCxnSpPr>
      <xdr:spPr>
        <a:xfrm flipV="1">
          <a:off x="2908300" y="16299292"/>
          <a:ext cx="889000" cy="4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82593</xdr:rowOff>
    </xdr:from>
    <xdr:to>
      <xdr:col>15</xdr:col>
      <xdr:colOff>50800</xdr:colOff>
      <xdr:row>97</xdr:row>
      <xdr:rowOff>89071</xdr:rowOff>
    </xdr:to>
    <xdr:cxnSp macro="">
      <xdr:nvCxnSpPr>
        <xdr:cNvPr id="242" name="直線コネクタ 241"/>
        <xdr:cNvCxnSpPr/>
      </xdr:nvCxnSpPr>
      <xdr:spPr>
        <a:xfrm flipV="1">
          <a:off x="2019300" y="16713243"/>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89071</xdr:rowOff>
    </xdr:from>
    <xdr:to>
      <xdr:col>10</xdr:col>
      <xdr:colOff>114300</xdr:colOff>
      <xdr:row>97</xdr:row>
      <xdr:rowOff>154516</xdr:rowOff>
    </xdr:to>
    <xdr:cxnSp macro="">
      <xdr:nvCxnSpPr>
        <xdr:cNvPr id="245" name="直線コネクタ 244"/>
        <xdr:cNvCxnSpPr/>
      </xdr:nvCxnSpPr>
      <xdr:spPr>
        <a:xfrm flipV="1">
          <a:off x="1130300" y="16719721"/>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121186</xdr:rowOff>
    </xdr:from>
    <xdr:to>
      <xdr:col>24</xdr:col>
      <xdr:colOff>114300</xdr:colOff>
      <xdr:row>96</xdr:row>
      <xdr:rowOff>51336</xdr:rowOff>
    </xdr:to>
    <xdr:sp macro="" textlink="">
      <xdr:nvSpPr>
        <xdr:cNvPr id="255" name="楕円 254"/>
        <xdr:cNvSpPr/>
      </xdr:nvSpPr>
      <xdr:spPr>
        <a:xfrm>
          <a:off x="4584700" y="164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144063</xdr:rowOff>
    </xdr:from>
    <xdr:ext cx="534377" cy="259045"/>
    <xdr:sp macro="" textlink="">
      <xdr:nvSpPr>
        <xdr:cNvPr id="256" name="扶助費該当値テキスト"/>
        <xdr:cNvSpPr txBox="1"/>
      </xdr:nvSpPr>
      <xdr:spPr>
        <a:xfrm>
          <a:off x="4686300" y="162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132192</xdr:rowOff>
    </xdr:from>
    <xdr:to>
      <xdr:col>20</xdr:col>
      <xdr:colOff>38100</xdr:colOff>
      <xdr:row>95</xdr:row>
      <xdr:rowOff>62342</xdr:rowOff>
    </xdr:to>
    <xdr:sp macro="" textlink="">
      <xdr:nvSpPr>
        <xdr:cNvPr id="257" name="楕円 256"/>
        <xdr:cNvSpPr/>
      </xdr:nvSpPr>
      <xdr:spPr>
        <a:xfrm>
          <a:off x="3746500" y="162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78869</xdr:rowOff>
    </xdr:from>
    <xdr:ext cx="599010" cy="259045"/>
    <xdr:sp macro="" textlink="">
      <xdr:nvSpPr>
        <xdr:cNvPr id="258" name="テキスト ボックス 257"/>
        <xdr:cNvSpPr txBox="1"/>
      </xdr:nvSpPr>
      <xdr:spPr>
        <a:xfrm>
          <a:off x="3497795" y="1602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31793</xdr:rowOff>
    </xdr:from>
    <xdr:to>
      <xdr:col>15</xdr:col>
      <xdr:colOff>101600</xdr:colOff>
      <xdr:row>97</xdr:row>
      <xdr:rowOff>133393</xdr:rowOff>
    </xdr:to>
    <xdr:sp macro="" textlink="">
      <xdr:nvSpPr>
        <xdr:cNvPr id="259" name="楕円 258"/>
        <xdr:cNvSpPr/>
      </xdr:nvSpPr>
      <xdr:spPr>
        <a:xfrm>
          <a:off x="2857500" y="166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124520</xdr:rowOff>
    </xdr:from>
    <xdr:ext cx="534377" cy="259045"/>
    <xdr:sp macro="" textlink="">
      <xdr:nvSpPr>
        <xdr:cNvPr id="260" name="テキスト ボックス 259"/>
        <xdr:cNvSpPr txBox="1"/>
      </xdr:nvSpPr>
      <xdr:spPr>
        <a:xfrm>
          <a:off x="2641111" y="1675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38271</xdr:rowOff>
    </xdr:from>
    <xdr:to>
      <xdr:col>10</xdr:col>
      <xdr:colOff>165100</xdr:colOff>
      <xdr:row>97</xdr:row>
      <xdr:rowOff>139871</xdr:rowOff>
    </xdr:to>
    <xdr:sp macro="" textlink="">
      <xdr:nvSpPr>
        <xdr:cNvPr id="261" name="楕円 260"/>
        <xdr:cNvSpPr/>
      </xdr:nvSpPr>
      <xdr:spPr>
        <a:xfrm>
          <a:off x="1968500" y="166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130998</xdr:rowOff>
    </xdr:from>
    <xdr:ext cx="534377" cy="259045"/>
    <xdr:sp macro="" textlink="">
      <xdr:nvSpPr>
        <xdr:cNvPr id="262" name="テキスト ボックス 261"/>
        <xdr:cNvSpPr txBox="1"/>
      </xdr:nvSpPr>
      <xdr:spPr>
        <a:xfrm>
          <a:off x="1752111" y="1676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103716</xdr:rowOff>
    </xdr:from>
    <xdr:to>
      <xdr:col>6</xdr:col>
      <xdr:colOff>38100</xdr:colOff>
      <xdr:row>98</xdr:row>
      <xdr:rowOff>33866</xdr:rowOff>
    </xdr:to>
    <xdr:sp macro="" textlink="">
      <xdr:nvSpPr>
        <xdr:cNvPr id="263" name="楕円 262"/>
        <xdr:cNvSpPr/>
      </xdr:nvSpPr>
      <xdr:spPr>
        <a:xfrm>
          <a:off x="1079500" y="167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24993</xdr:rowOff>
    </xdr:from>
    <xdr:ext cx="534377" cy="259045"/>
    <xdr:sp macro="" textlink="">
      <xdr:nvSpPr>
        <xdr:cNvPr id="264" name="テキスト ボックス 263"/>
        <xdr:cNvSpPr txBox="1"/>
      </xdr:nvSpPr>
      <xdr:spPr>
        <a:xfrm>
          <a:off x="863111" y="168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19803</xdr:rowOff>
    </xdr:from>
    <xdr:to>
      <xdr:col>55</xdr:col>
      <xdr:colOff>0</xdr:colOff>
      <xdr:row>38</xdr:row>
      <xdr:rowOff>66418</xdr:rowOff>
    </xdr:to>
    <xdr:cxnSp macro="">
      <xdr:nvCxnSpPr>
        <xdr:cNvPr id="295" name="直線コネクタ 294"/>
        <xdr:cNvCxnSpPr/>
      </xdr:nvCxnSpPr>
      <xdr:spPr>
        <a:xfrm flipV="1">
          <a:off x="9639300" y="6534903"/>
          <a:ext cx="8382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133313</xdr:rowOff>
    </xdr:from>
    <xdr:to>
      <xdr:col>50</xdr:col>
      <xdr:colOff>114300</xdr:colOff>
      <xdr:row>38</xdr:row>
      <xdr:rowOff>66418</xdr:rowOff>
    </xdr:to>
    <xdr:cxnSp macro="">
      <xdr:nvCxnSpPr>
        <xdr:cNvPr id="298" name="直線コネクタ 297"/>
        <xdr:cNvCxnSpPr/>
      </xdr:nvCxnSpPr>
      <xdr:spPr>
        <a:xfrm>
          <a:off x="8750300" y="6476963"/>
          <a:ext cx="889000" cy="10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133313</xdr:rowOff>
    </xdr:from>
    <xdr:to>
      <xdr:col>45</xdr:col>
      <xdr:colOff>177800</xdr:colOff>
      <xdr:row>38</xdr:row>
      <xdr:rowOff>118388</xdr:rowOff>
    </xdr:to>
    <xdr:cxnSp macro="">
      <xdr:nvCxnSpPr>
        <xdr:cNvPr id="301" name="直線コネクタ 300"/>
        <xdr:cNvCxnSpPr/>
      </xdr:nvCxnSpPr>
      <xdr:spPr>
        <a:xfrm flipV="1">
          <a:off x="7861300" y="6476963"/>
          <a:ext cx="889000" cy="15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101360</xdr:rowOff>
    </xdr:from>
    <xdr:to>
      <xdr:col>41</xdr:col>
      <xdr:colOff>50800</xdr:colOff>
      <xdr:row>38</xdr:row>
      <xdr:rowOff>118388</xdr:rowOff>
    </xdr:to>
    <xdr:cxnSp macro="">
      <xdr:nvCxnSpPr>
        <xdr:cNvPr id="304" name="直線コネクタ 303"/>
        <xdr:cNvCxnSpPr/>
      </xdr:nvCxnSpPr>
      <xdr:spPr>
        <a:xfrm>
          <a:off x="6972300" y="6616460"/>
          <a:ext cx="889000" cy="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140453</xdr:rowOff>
    </xdr:from>
    <xdr:to>
      <xdr:col>55</xdr:col>
      <xdr:colOff>50800</xdr:colOff>
      <xdr:row>38</xdr:row>
      <xdr:rowOff>70603</xdr:rowOff>
    </xdr:to>
    <xdr:sp macro="" textlink="">
      <xdr:nvSpPr>
        <xdr:cNvPr id="314" name="楕円 313"/>
        <xdr:cNvSpPr/>
      </xdr:nvSpPr>
      <xdr:spPr>
        <a:xfrm>
          <a:off x="10426700" y="64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163330</xdr:rowOff>
    </xdr:from>
    <xdr:ext cx="599010" cy="259045"/>
    <xdr:sp macro="" textlink="">
      <xdr:nvSpPr>
        <xdr:cNvPr id="315" name="補助費等該当値テキスト"/>
        <xdr:cNvSpPr txBox="1"/>
      </xdr:nvSpPr>
      <xdr:spPr>
        <a:xfrm>
          <a:off x="10528300" y="633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15618</xdr:rowOff>
    </xdr:from>
    <xdr:to>
      <xdr:col>50</xdr:col>
      <xdr:colOff>165100</xdr:colOff>
      <xdr:row>38</xdr:row>
      <xdr:rowOff>117218</xdr:rowOff>
    </xdr:to>
    <xdr:sp macro="" textlink="">
      <xdr:nvSpPr>
        <xdr:cNvPr id="316" name="楕円 315"/>
        <xdr:cNvSpPr/>
      </xdr:nvSpPr>
      <xdr:spPr>
        <a:xfrm>
          <a:off x="9588500" y="65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133745</xdr:rowOff>
    </xdr:from>
    <xdr:ext cx="599010" cy="259045"/>
    <xdr:sp macro="" textlink="">
      <xdr:nvSpPr>
        <xdr:cNvPr id="317" name="テキスト ボックス 316"/>
        <xdr:cNvSpPr txBox="1"/>
      </xdr:nvSpPr>
      <xdr:spPr>
        <a:xfrm>
          <a:off x="9339795" y="630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82513</xdr:rowOff>
    </xdr:from>
    <xdr:to>
      <xdr:col>46</xdr:col>
      <xdr:colOff>38100</xdr:colOff>
      <xdr:row>38</xdr:row>
      <xdr:rowOff>12663</xdr:rowOff>
    </xdr:to>
    <xdr:sp macro="" textlink="">
      <xdr:nvSpPr>
        <xdr:cNvPr id="318" name="楕円 317"/>
        <xdr:cNvSpPr/>
      </xdr:nvSpPr>
      <xdr:spPr>
        <a:xfrm>
          <a:off x="8699500" y="64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3791</xdr:rowOff>
    </xdr:from>
    <xdr:ext cx="599010" cy="259045"/>
    <xdr:sp macro="" textlink="">
      <xdr:nvSpPr>
        <xdr:cNvPr id="319" name="テキスト ボックス 318"/>
        <xdr:cNvSpPr txBox="1"/>
      </xdr:nvSpPr>
      <xdr:spPr>
        <a:xfrm>
          <a:off x="8450795" y="651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67588</xdr:rowOff>
    </xdr:from>
    <xdr:to>
      <xdr:col>41</xdr:col>
      <xdr:colOff>101600</xdr:colOff>
      <xdr:row>38</xdr:row>
      <xdr:rowOff>169188</xdr:rowOff>
    </xdr:to>
    <xdr:sp macro="" textlink="">
      <xdr:nvSpPr>
        <xdr:cNvPr id="320" name="楕円 319"/>
        <xdr:cNvSpPr/>
      </xdr:nvSpPr>
      <xdr:spPr>
        <a:xfrm>
          <a:off x="7810500" y="65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14265</xdr:rowOff>
    </xdr:from>
    <xdr:ext cx="599010" cy="259045"/>
    <xdr:sp macro="" textlink="">
      <xdr:nvSpPr>
        <xdr:cNvPr id="321" name="テキスト ボックス 320"/>
        <xdr:cNvSpPr txBox="1"/>
      </xdr:nvSpPr>
      <xdr:spPr>
        <a:xfrm>
          <a:off x="7561795" y="635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50560</xdr:rowOff>
    </xdr:from>
    <xdr:to>
      <xdr:col>36</xdr:col>
      <xdr:colOff>165100</xdr:colOff>
      <xdr:row>38</xdr:row>
      <xdr:rowOff>152160</xdr:rowOff>
    </xdr:to>
    <xdr:sp macro="" textlink="">
      <xdr:nvSpPr>
        <xdr:cNvPr id="322" name="楕円 321"/>
        <xdr:cNvSpPr/>
      </xdr:nvSpPr>
      <xdr:spPr>
        <a:xfrm>
          <a:off x="6921500" y="65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168686</xdr:rowOff>
    </xdr:from>
    <xdr:ext cx="599010" cy="259045"/>
    <xdr:sp macro="" textlink="">
      <xdr:nvSpPr>
        <xdr:cNvPr id="323" name="テキスト ボックス 322"/>
        <xdr:cNvSpPr txBox="1"/>
      </xdr:nvSpPr>
      <xdr:spPr>
        <a:xfrm>
          <a:off x="6672795" y="634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12890</xdr:rowOff>
    </xdr:from>
    <xdr:to>
      <xdr:col>55</xdr:col>
      <xdr:colOff>0</xdr:colOff>
      <xdr:row>58</xdr:row>
      <xdr:rowOff>79904</xdr:rowOff>
    </xdr:to>
    <xdr:cxnSp macro="">
      <xdr:nvCxnSpPr>
        <xdr:cNvPr id="354" name="直線コネクタ 353"/>
        <xdr:cNvCxnSpPr/>
      </xdr:nvCxnSpPr>
      <xdr:spPr>
        <a:xfrm>
          <a:off x="9639300" y="9785540"/>
          <a:ext cx="838200" cy="23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12890</xdr:rowOff>
    </xdr:from>
    <xdr:to>
      <xdr:col>50</xdr:col>
      <xdr:colOff>114300</xdr:colOff>
      <xdr:row>57</xdr:row>
      <xdr:rowOff>67779</xdr:rowOff>
    </xdr:to>
    <xdr:cxnSp macro="">
      <xdr:nvCxnSpPr>
        <xdr:cNvPr id="357" name="直線コネクタ 356"/>
        <xdr:cNvCxnSpPr/>
      </xdr:nvCxnSpPr>
      <xdr:spPr>
        <a:xfrm flipV="1">
          <a:off x="8750300" y="9785540"/>
          <a:ext cx="889000" cy="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67779</xdr:rowOff>
    </xdr:from>
    <xdr:to>
      <xdr:col>45</xdr:col>
      <xdr:colOff>177800</xdr:colOff>
      <xdr:row>57</xdr:row>
      <xdr:rowOff>133988</xdr:rowOff>
    </xdr:to>
    <xdr:cxnSp macro="">
      <xdr:nvCxnSpPr>
        <xdr:cNvPr id="360" name="直線コネクタ 359"/>
        <xdr:cNvCxnSpPr/>
      </xdr:nvCxnSpPr>
      <xdr:spPr>
        <a:xfrm flipV="1">
          <a:off x="7861300" y="9840429"/>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127981</xdr:rowOff>
    </xdr:from>
    <xdr:to>
      <xdr:col>41</xdr:col>
      <xdr:colOff>50800</xdr:colOff>
      <xdr:row>57</xdr:row>
      <xdr:rowOff>133988</xdr:rowOff>
    </xdr:to>
    <xdr:cxnSp macro="">
      <xdr:nvCxnSpPr>
        <xdr:cNvPr id="363" name="直線コネクタ 362"/>
        <xdr:cNvCxnSpPr/>
      </xdr:nvCxnSpPr>
      <xdr:spPr>
        <a:xfrm>
          <a:off x="6972300" y="9900631"/>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29104</xdr:rowOff>
    </xdr:from>
    <xdr:to>
      <xdr:col>55</xdr:col>
      <xdr:colOff>50800</xdr:colOff>
      <xdr:row>58</xdr:row>
      <xdr:rowOff>130704</xdr:rowOff>
    </xdr:to>
    <xdr:sp macro="" textlink="">
      <xdr:nvSpPr>
        <xdr:cNvPr id="373" name="楕円 372"/>
        <xdr:cNvSpPr/>
      </xdr:nvSpPr>
      <xdr:spPr>
        <a:xfrm>
          <a:off x="10426700" y="99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7531</xdr:rowOff>
    </xdr:from>
    <xdr:ext cx="599010" cy="259045"/>
    <xdr:sp macro="" textlink="">
      <xdr:nvSpPr>
        <xdr:cNvPr id="374" name="普通建設事業費該当値テキスト"/>
        <xdr:cNvSpPr txBox="1"/>
      </xdr:nvSpPr>
      <xdr:spPr>
        <a:xfrm>
          <a:off x="10528300" y="995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133540</xdr:rowOff>
    </xdr:from>
    <xdr:to>
      <xdr:col>50</xdr:col>
      <xdr:colOff>165100</xdr:colOff>
      <xdr:row>57</xdr:row>
      <xdr:rowOff>63690</xdr:rowOff>
    </xdr:to>
    <xdr:sp macro="" textlink="">
      <xdr:nvSpPr>
        <xdr:cNvPr id="375" name="楕円 374"/>
        <xdr:cNvSpPr/>
      </xdr:nvSpPr>
      <xdr:spPr>
        <a:xfrm>
          <a:off x="9588500" y="97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80217</xdr:rowOff>
    </xdr:from>
    <xdr:ext cx="599010" cy="259045"/>
    <xdr:sp macro="" textlink="">
      <xdr:nvSpPr>
        <xdr:cNvPr id="376" name="テキスト ボックス 375"/>
        <xdr:cNvSpPr txBox="1"/>
      </xdr:nvSpPr>
      <xdr:spPr>
        <a:xfrm>
          <a:off x="9339795" y="950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16979</xdr:rowOff>
    </xdr:from>
    <xdr:to>
      <xdr:col>46</xdr:col>
      <xdr:colOff>38100</xdr:colOff>
      <xdr:row>57</xdr:row>
      <xdr:rowOff>118579</xdr:rowOff>
    </xdr:to>
    <xdr:sp macro="" textlink="">
      <xdr:nvSpPr>
        <xdr:cNvPr id="377" name="楕円 376"/>
        <xdr:cNvSpPr/>
      </xdr:nvSpPr>
      <xdr:spPr>
        <a:xfrm>
          <a:off x="8699500" y="97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135106</xdr:rowOff>
    </xdr:from>
    <xdr:ext cx="599010" cy="259045"/>
    <xdr:sp macro="" textlink="">
      <xdr:nvSpPr>
        <xdr:cNvPr id="378" name="テキスト ボックス 377"/>
        <xdr:cNvSpPr txBox="1"/>
      </xdr:nvSpPr>
      <xdr:spPr>
        <a:xfrm>
          <a:off x="8450795" y="95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83188</xdr:rowOff>
    </xdr:from>
    <xdr:to>
      <xdr:col>41</xdr:col>
      <xdr:colOff>101600</xdr:colOff>
      <xdr:row>58</xdr:row>
      <xdr:rowOff>13338</xdr:rowOff>
    </xdr:to>
    <xdr:sp macro="" textlink="">
      <xdr:nvSpPr>
        <xdr:cNvPr id="379" name="楕円 378"/>
        <xdr:cNvSpPr/>
      </xdr:nvSpPr>
      <xdr:spPr>
        <a:xfrm>
          <a:off x="7810500" y="9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29865</xdr:rowOff>
    </xdr:from>
    <xdr:ext cx="599010" cy="259045"/>
    <xdr:sp macro="" textlink="">
      <xdr:nvSpPr>
        <xdr:cNvPr id="380" name="テキスト ボックス 379"/>
        <xdr:cNvSpPr txBox="1"/>
      </xdr:nvSpPr>
      <xdr:spPr>
        <a:xfrm>
          <a:off x="7561795" y="963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77181</xdr:rowOff>
    </xdr:from>
    <xdr:to>
      <xdr:col>36</xdr:col>
      <xdr:colOff>165100</xdr:colOff>
      <xdr:row>58</xdr:row>
      <xdr:rowOff>7331</xdr:rowOff>
    </xdr:to>
    <xdr:sp macro="" textlink="">
      <xdr:nvSpPr>
        <xdr:cNvPr id="381" name="楕円 380"/>
        <xdr:cNvSpPr/>
      </xdr:nvSpPr>
      <xdr:spPr>
        <a:xfrm>
          <a:off x="6921500" y="98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23858</xdr:rowOff>
    </xdr:from>
    <xdr:ext cx="599010" cy="259045"/>
    <xdr:sp macro="" textlink="">
      <xdr:nvSpPr>
        <xdr:cNvPr id="382" name="テキスト ボックス 381"/>
        <xdr:cNvSpPr txBox="1"/>
      </xdr:nvSpPr>
      <xdr:spPr>
        <a:xfrm>
          <a:off x="6672795" y="962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11" name="直線コネクタ 410"/>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4" name="直線コネクタ 413"/>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40415</xdr:rowOff>
    </xdr:from>
    <xdr:to>
      <xdr:col>45</xdr:col>
      <xdr:colOff>177800</xdr:colOff>
      <xdr:row>79</xdr:row>
      <xdr:rowOff>44450</xdr:rowOff>
    </xdr:to>
    <xdr:cxnSp macro="">
      <xdr:nvCxnSpPr>
        <xdr:cNvPr id="417" name="直線コネクタ 416"/>
        <xdr:cNvCxnSpPr/>
      </xdr:nvCxnSpPr>
      <xdr:spPr>
        <a:xfrm>
          <a:off x="7861300" y="13584965"/>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18517</xdr:rowOff>
    </xdr:from>
    <xdr:to>
      <xdr:col>41</xdr:col>
      <xdr:colOff>50800</xdr:colOff>
      <xdr:row>79</xdr:row>
      <xdr:rowOff>40415</xdr:rowOff>
    </xdr:to>
    <xdr:cxnSp macro="">
      <xdr:nvCxnSpPr>
        <xdr:cNvPr id="420" name="直線コネクタ 419"/>
        <xdr:cNvCxnSpPr/>
      </xdr:nvCxnSpPr>
      <xdr:spPr>
        <a:xfrm>
          <a:off x="6972300" y="13563067"/>
          <a:ext cx="889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2" name="楕円 43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3" name="テキスト ボックス 432"/>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4" name="楕円 433"/>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5" name="テキスト ボックス 434"/>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161065</xdr:rowOff>
    </xdr:from>
    <xdr:to>
      <xdr:col>41</xdr:col>
      <xdr:colOff>101600</xdr:colOff>
      <xdr:row>79</xdr:row>
      <xdr:rowOff>91215</xdr:rowOff>
    </xdr:to>
    <xdr:sp macro="" textlink="">
      <xdr:nvSpPr>
        <xdr:cNvPr id="436" name="楕円 435"/>
        <xdr:cNvSpPr/>
      </xdr:nvSpPr>
      <xdr:spPr>
        <a:xfrm>
          <a:off x="7810500" y="135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82342</xdr:rowOff>
    </xdr:from>
    <xdr:ext cx="469744" cy="259045"/>
    <xdr:sp macro="" textlink="">
      <xdr:nvSpPr>
        <xdr:cNvPr id="437" name="テキスト ボックス 436"/>
        <xdr:cNvSpPr txBox="1"/>
      </xdr:nvSpPr>
      <xdr:spPr>
        <a:xfrm>
          <a:off x="7626428" y="1362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139167</xdr:rowOff>
    </xdr:from>
    <xdr:to>
      <xdr:col>36</xdr:col>
      <xdr:colOff>165100</xdr:colOff>
      <xdr:row>79</xdr:row>
      <xdr:rowOff>69317</xdr:rowOff>
    </xdr:to>
    <xdr:sp macro="" textlink="">
      <xdr:nvSpPr>
        <xdr:cNvPr id="438" name="楕円 437"/>
        <xdr:cNvSpPr/>
      </xdr:nvSpPr>
      <xdr:spPr>
        <a:xfrm>
          <a:off x="6921500" y="135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60444</xdr:rowOff>
    </xdr:from>
    <xdr:ext cx="534377" cy="259045"/>
    <xdr:sp macro="" textlink="">
      <xdr:nvSpPr>
        <xdr:cNvPr id="439" name="テキスト ボックス 438"/>
        <xdr:cNvSpPr txBox="1"/>
      </xdr:nvSpPr>
      <xdr:spPr>
        <a:xfrm>
          <a:off x="6705111" y="136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76141</xdr:rowOff>
    </xdr:from>
    <xdr:to>
      <xdr:col>55</xdr:col>
      <xdr:colOff>0</xdr:colOff>
      <xdr:row>96</xdr:row>
      <xdr:rowOff>94075</xdr:rowOff>
    </xdr:to>
    <xdr:cxnSp macro="">
      <xdr:nvCxnSpPr>
        <xdr:cNvPr id="468" name="直線コネクタ 467"/>
        <xdr:cNvCxnSpPr/>
      </xdr:nvCxnSpPr>
      <xdr:spPr>
        <a:xfrm>
          <a:off x="9639300" y="15849541"/>
          <a:ext cx="838200" cy="70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76141</xdr:rowOff>
    </xdr:from>
    <xdr:to>
      <xdr:col>50</xdr:col>
      <xdr:colOff>114300</xdr:colOff>
      <xdr:row>93</xdr:row>
      <xdr:rowOff>20653</xdr:rowOff>
    </xdr:to>
    <xdr:cxnSp macro="">
      <xdr:nvCxnSpPr>
        <xdr:cNvPr id="471" name="直線コネクタ 470"/>
        <xdr:cNvCxnSpPr/>
      </xdr:nvCxnSpPr>
      <xdr:spPr>
        <a:xfrm flipV="1">
          <a:off x="8750300" y="15849541"/>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20653</xdr:rowOff>
    </xdr:from>
    <xdr:to>
      <xdr:col>45</xdr:col>
      <xdr:colOff>177800</xdr:colOff>
      <xdr:row>94</xdr:row>
      <xdr:rowOff>136663</xdr:rowOff>
    </xdr:to>
    <xdr:cxnSp macro="">
      <xdr:nvCxnSpPr>
        <xdr:cNvPr id="474" name="直線コネクタ 473"/>
        <xdr:cNvCxnSpPr/>
      </xdr:nvCxnSpPr>
      <xdr:spPr>
        <a:xfrm flipV="1">
          <a:off x="7861300" y="15965503"/>
          <a:ext cx="889000" cy="28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136663</xdr:rowOff>
    </xdr:from>
    <xdr:to>
      <xdr:col>41</xdr:col>
      <xdr:colOff>50800</xdr:colOff>
      <xdr:row>95</xdr:row>
      <xdr:rowOff>82589</xdr:rowOff>
    </xdr:to>
    <xdr:cxnSp macro="">
      <xdr:nvCxnSpPr>
        <xdr:cNvPr id="477" name="直線コネクタ 476"/>
        <xdr:cNvCxnSpPr/>
      </xdr:nvCxnSpPr>
      <xdr:spPr>
        <a:xfrm flipV="1">
          <a:off x="6972300" y="16252963"/>
          <a:ext cx="889000" cy="11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6852</xdr:rowOff>
    </xdr:from>
    <xdr:ext cx="599010" cy="259045"/>
    <xdr:sp macro="" textlink="">
      <xdr:nvSpPr>
        <xdr:cNvPr id="481" name="テキスト ボックス 480"/>
        <xdr:cNvSpPr txBox="1"/>
      </xdr:nvSpPr>
      <xdr:spPr>
        <a:xfrm>
          <a:off x="6672795" y="164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43275</xdr:rowOff>
    </xdr:from>
    <xdr:to>
      <xdr:col>55</xdr:col>
      <xdr:colOff>50800</xdr:colOff>
      <xdr:row>96</xdr:row>
      <xdr:rowOff>144875</xdr:rowOff>
    </xdr:to>
    <xdr:sp macro="" textlink="">
      <xdr:nvSpPr>
        <xdr:cNvPr id="487" name="楕円 486"/>
        <xdr:cNvSpPr/>
      </xdr:nvSpPr>
      <xdr:spPr>
        <a:xfrm>
          <a:off x="10426700" y="165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21702</xdr:rowOff>
    </xdr:from>
    <xdr:ext cx="599010" cy="259045"/>
    <xdr:sp macro="" textlink="">
      <xdr:nvSpPr>
        <xdr:cNvPr id="488" name="普通建設事業費 （ うち更新整備　）該当値テキスト"/>
        <xdr:cNvSpPr txBox="1"/>
      </xdr:nvSpPr>
      <xdr:spPr>
        <a:xfrm>
          <a:off x="10528300" y="164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25341</xdr:rowOff>
    </xdr:from>
    <xdr:to>
      <xdr:col>50</xdr:col>
      <xdr:colOff>165100</xdr:colOff>
      <xdr:row>92</xdr:row>
      <xdr:rowOff>126941</xdr:rowOff>
    </xdr:to>
    <xdr:sp macro="" textlink="">
      <xdr:nvSpPr>
        <xdr:cNvPr id="489" name="楕円 488"/>
        <xdr:cNvSpPr/>
      </xdr:nvSpPr>
      <xdr:spPr>
        <a:xfrm>
          <a:off x="9588500" y="157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143468</xdr:rowOff>
    </xdr:from>
    <xdr:ext cx="599010" cy="259045"/>
    <xdr:sp macro="" textlink="">
      <xdr:nvSpPr>
        <xdr:cNvPr id="490" name="テキスト ボックス 489"/>
        <xdr:cNvSpPr txBox="1"/>
      </xdr:nvSpPr>
      <xdr:spPr>
        <a:xfrm>
          <a:off x="9339795" y="1557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141303</xdr:rowOff>
    </xdr:from>
    <xdr:to>
      <xdr:col>46</xdr:col>
      <xdr:colOff>38100</xdr:colOff>
      <xdr:row>93</xdr:row>
      <xdr:rowOff>71453</xdr:rowOff>
    </xdr:to>
    <xdr:sp macro="" textlink="">
      <xdr:nvSpPr>
        <xdr:cNvPr id="491" name="楕円 490"/>
        <xdr:cNvSpPr/>
      </xdr:nvSpPr>
      <xdr:spPr>
        <a:xfrm>
          <a:off x="8699500" y="159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87980</xdr:rowOff>
    </xdr:from>
    <xdr:ext cx="599010" cy="259045"/>
    <xdr:sp macro="" textlink="">
      <xdr:nvSpPr>
        <xdr:cNvPr id="492" name="テキスト ボックス 491"/>
        <xdr:cNvSpPr txBox="1"/>
      </xdr:nvSpPr>
      <xdr:spPr>
        <a:xfrm>
          <a:off x="8450795" y="1568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85863</xdr:rowOff>
    </xdr:from>
    <xdr:to>
      <xdr:col>41</xdr:col>
      <xdr:colOff>101600</xdr:colOff>
      <xdr:row>95</xdr:row>
      <xdr:rowOff>16013</xdr:rowOff>
    </xdr:to>
    <xdr:sp macro="" textlink="">
      <xdr:nvSpPr>
        <xdr:cNvPr id="493" name="楕円 492"/>
        <xdr:cNvSpPr/>
      </xdr:nvSpPr>
      <xdr:spPr>
        <a:xfrm>
          <a:off x="7810500" y="162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32540</xdr:rowOff>
    </xdr:from>
    <xdr:ext cx="599010" cy="259045"/>
    <xdr:sp macro="" textlink="">
      <xdr:nvSpPr>
        <xdr:cNvPr id="494" name="テキスト ボックス 493"/>
        <xdr:cNvSpPr txBox="1"/>
      </xdr:nvSpPr>
      <xdr:spPr>
        <a:xfrm>
          <a:off x="7561795" y="1597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31789</xdr:rowOff>
    </xdr:from>
    <xdr:to>
      <xdr:col>36</xdr:col>
      <xdr:colOff>165100</xdr:colOff>
      <xdr:row>95</xdr:row>
      <xdr:rowOff>133389</xdr:rowOff>
    </xdr:to>
    <xdr:sp macro="" textlink="">
      <xdr:nvSpPr>
        <xdr:cNvPr id="495" name="楕円 494"/>
        <xdr:cNvSpPr/>
      </xdr:nvSpPr>
      <xdr:spPr>
        <a:xfrm>
          <a:off x="6921500" y="163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149916</xdr:rowOff>
    </xdr:from>
    <xdr:ext cx="599010" cy="259045"/>
    <xdr:sp macro="" textlink="">
      <xdr:nvSpPr>
        <xdr:cNvPr id="496" name="テキスト ボックス 495"/>
        <xdr:cNvSpPr txBox="1"/>
      </xdr:nvSpPr>
      <xdr:spPr>
        <a:xfrm>
          <a:off x="6672795" y="1609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158525</xdr:rowOff>
    </xdr:from>
    <xdr:to>
      <xdr:col>85</xdr:col>
      <xdr:colOff>127000</xdr:colOff>
      <xdr:row>38</xdr:row>
      <xdr:rowOff>78987</xdr:rowOff>
    </xdr:to>
    <xdr:cxnSp macro="">
      <xdr:nvCxnSpPr>
        <xdr:cNvPr id="525" name="直線コネクタ 524"/>
        <xdr:cNvCxnSpPr/>
      </xdr:nvCxnSpPr>
      <xdr:spPr>
        <a:xfrm flipV="1">
          <a:off x="15481300" y="6502175"/>
          <a:ext cx="8382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78987</xdr:rowOff>
    </xdr:from>
    <xdr:to>
      <xdr:col>81</xdr:col>
      <xdr:colOff>50800</xdr:colOff>
      <xdr:row>39</xdr:row>
      <xdr:rowOff>44450</xdr:rowOff>
    </xdr:to>
    <xdr:cxnSp macro="">
      <xdr:nvCxnSpPr>
        <xdr:cNvPr id="528" name="直線コネクタ 527"/>
        <xdr:cNvCxnSpPr/>
      </xdr:nvCxnSpPr>
      <xdr:spPr>
        <a:xfrm flipV="1">
          <a:off x="14592300" y="6594087"/>
          <a:ext cx="889000" cy="1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134028</xdr:rowOff>
    </xdr:from>
    <xdr:ext cx="534377" cy="259045"/>
    <xdr:sp macro="" textlink="">
      <xdr:nvSpPr>
        <xdr:cNvPr id="530" name="テキスト ボックス 529"/>
        <xdr:cNvSpPr txBox="1"/>
      </xdr:nvSpPr>
      <xdr:spPr>
        <a:xfrm>
          <a:off x="15214111" y="66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41604</xdr:rowOff>
    </xdr:from>
    <xdr:to>
      <xdr:col>71</xdr:col>
      <xdr:colOff>177800</xdr:colOff>
      <xdr:row>39</xdr:row>
      <xdr:rowOff>44450</xdr:rowOff>
    </xdr:to>
    <xdr:cxnSp macro="">
      <xdr:nvCxnSpPr>
        <xdr:cNvPr id="534" name="直線コネクタ 533"/>
        <xdr:cNvCxnSpPr/>
      </xdr:nvCxnSpPr>
      <xdr:spPr>
        <a:xfrm>
          <a:off x="12814300" y="67281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107725</xdr:rowOff>
    </xdr:from>
    <xdr:to>
      <xdr:col>85</xdr:col>
      <xdr:colOff>177800</xdr:colOff>
      <xdr:row>38</xdr:row>
      <xdr:rowOff>37875</xdr:rowOff>
    </xdr:to>
    <xdr:sp macro="" textlink="">
      <xdr:nvSpPr>
        <xdr:cNvPr id="544" name="楕円 543"/>
        <xdr:cNvSpPr/>
      </xdr:nvSpPr>
      <xdr:spPr>
        <a:xfrm>
          <a:off x="16268700" y="6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130602</xdr:rowOff>
    </xdr:from>
    <xdr:ext cx="534377" cy="259045"/>
    <xdr:sp macro="" textlink="">
      <xdr:nvSpPr>
        <xdr:cNvPr id="545" name="災害復旧事業費該当値テキスト"/>
        <xdr:cNvSpPr txBox="1"/>
      </xdr:nvSpPr>
      <xdr:spPr>
        <a:xfrm>
          <a:off x="16370300" y="630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28187</xdr:rowOff>
    </xdr:from>
    <xdr:to>
      <xdr:col>81</xdr:col>
      <xdr:colOff>101600</xdr:colOff>
      <xdr:row>38</xdr:row>
      <xdr:rowOff>129787</xdr:rowOff>
    </xdr:to>
    <xdr:sp macro="" textlink="">
      <xdr:nvSpPr>
        <xdr:cNvPr id="546" name="楕円 545"/>
        <xdr:cNvSpPr/>
      </xdr:nvSpPr>
      <xdr:spPr>
        <a:xfrm>
          <a:off x="15430500" y="65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146315</xdr:rowOff>
    </xdr:from>
    <xdr:ext cx="534377" cy="259045"/>
    <xdr:sp macro="" textlink="">
      <xdr:nvSpPr>
        <xdr:cNvPr id="547" name="テキスト ボックス 546"/>
        <xdr:cNvSpPr txBox="1"/>
      </xdr:nvSpPr>
      <xdr:spPr>
        <a:xfrm>
          <a:off x="15214111" y="63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162254</xdr:rowOff>
    </xdr:from>
    <xdr:to>
      <xdr:col>67</xdr:col>
      <xdr:colOff>101600</xdr:colOff>
      <xdr:row>39</xdr:row>
      <xdr:rowOff>92404</xdr:rowOff>
    </xdr:to>
    <xdr:sp macro="" textlink="">
      <xdr:nvSpPr>
        <xdr:cNvPr id="552" name="楕円 551"/>
        <xdr:cNvSpPr/>
      </xdr:nvSpPr>
      <xdr:spPr>
        <a:xfrm>
          <a:off x="12763500" y="66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83531</xdr:rowOff>
    </xdr:from>
    <xdr:ext cx="378565" cy="259045"/>
    <xdr:sp macro="" textlink="">
      <xdr:nvSpPr>
        <xdr:cNvPr id="553" name="テキスト ボックス 552"/>
        <xdr:cNvSpPr txBox="1"/>
      </xdr:nvSpPr>
      <xdr:spPr>
        <a:xfrm>
          <a:off x="12625017" y="677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82911</xdr:rowOff>
    </xdr:from>
    <xdr:to>
      <xdr:col>85</xdr:col>
      <xdr:colOff>127000</xdr:colOff>
      <xdr:row>77</xdr:row>
      <xdr:rowOff>37</xdr:rowOff>
    </xdr:to>
    <xdr:cxnSp macro="">
      <xdr:nvCxnSpPr>
        <xdr:cNvPr id="629" name="直線コネクタ 628"/>
        <xdr:cNvCxnSpPr/>
      </xdr:nvCxnSpPr>
      <xdr:spPr>
        <a:xfrm flipV="1">
          <a:off x="15481300" y="13113111"/>
          <a:ext cx="838200" cy="8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xdr:rowOff>
    </xdr:from>
    <xdr:to>
      <xdr:col>81</xdr:col>
      <xdr:colOff>50800</xdr:colOff>
      <xdr:row>77</xdr:row>
      <xdr:rowOff>31037</xdr:rowOff>
    </xdr:to>
    <xdr:cxnSp macro="">
      <xdr:nvCxnSpPr>
        <xdr:cNvPr id="632" name="直線コネクタ 631"/>
        <xdr:cNvCxnSpPr/>
      </xdr:nvCxnSpPr>
      <xdr:spPr>
        <a:xfrm flipV="1">
          <a:off x="14592300" y="13201687"/>
          <a:ext cx="8890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30804</xdr:rowOff>
    </xdr:from>
    <xdr:to>
      <xdr:col>76</xdr:col>
      <xdr:colOff>114300</xdr:colOff>
      <xdr:row>77</xdr:row>
      <xdr:rowOff>31037</xdr:rowOff>
    </xdr:to>
    <xdr:cxnSp macro="">
      <xdr:nvCxnSpPr>
        <xdr:cNvPr id="635" name="直線コネクタ 634"/>
        <xdr:cNvCxnSpPr/>
      </xdr:nvCxnSpPr>
      <xdr:spPr>
        <a:xfrm>
          <a:off x="13703300" y="1323245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30804</xdr:rowOff>
    </xdr:from>
    <xdr:to>
      <xdr:col>71</xdr:col>
      <xdr:colOff>177800</xdr:colOff>
      <xdr:row>77</xdr:row>
      <xdr:rowOff>62266</xdr:rowOff>
    </xdr:to>
    <xdr:cxnSp macro="">
      <xdr:nvCxnSpPr>
        <xdr:cNvPr id="638" name="直線コネクタ 637"/>
        <xdr:cNvCxnSpPr/>
      </xdr:nvCxnSpPr>
      <xdr:spPr>
        <a:xfrm flipV="1">
          <a:off x="12814300" y="13232454"/>
          <a:ext cx="8890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32111</xdr:rowOff>
    </xdr:from>
    <xdr:to>
      <xdr:col>85</xdr:col>
      <xdr:colOff>177800</xdr:colOff>
      <xdr:row>76</xdr:row>
      <xdr:rowOff>133711</xdr:rowOff>
    </xdr:to>
    <xdr:sp macro="" textlink="">
      <xdr:nvSpPr>
        <xdr:cNvPr id="648" name="楕円 647"/>
        <xdr:cNvSpPr/>
      </xdr:nvSpPr>
      <xdr:spPr>
        <a:xfrm>
          <a:off x="16268700" y="130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54988</xdr:rowOff>
    </xdr:from>
    <xdr:ext cx="599010" cy="259045"/>
    <xdr:sp macro="" textlink="">
      <xdr:nvSpPr>
        <xdr:cNvPr id="649" name="公債費該当値テキスト"/>
        <xdr:cNvSpPr txBox="1"/>
      </xdr:nvSpPr>
      <xdr:spPr>
        <a:xfrm>
          <a:off x="16370300" y="1291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120687</xdr:rowOff>
    </xdr:from>
    <xdr:to>
      <xdr:col>81</xdr:col>
      <xdr:colOff>101600</xdr:colOff>
      <xdr:row>77</xdr:row>
      <xdr:rowOff>50837</xdr:rowOff>
    </xdr:to>
    <xdr:sp macro="" textlink="">
      <xdr:nvSpPr>
        <xdr:cNvPr id="650" name="楕円 649"/>
        <xdr:cNvSpPr/>
      </xdr:nvSpPr>
      <xdr:spPr>
        <a:xfrm>
          <a:off x="15430500" y="131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67364</xdr:rowOff>
    </xdr:from>
    <xdr:ext cx="599010" cy="259045"/>
    <xdr:sp macro="" textlink="">
      <xdr:nvSpPr>
        <xdr:cNvPr id="651" name="テキスト ボックス 650"/>
        <xdr:cNvSpPr txBox="1"/>
      </xdr:nvSpPr>
      <xdr:spPr>
        <a:xfrm>
          <a:off x="15181795" y="1292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151687</xdr:rowOff>
    </xdr:from>
    <xdr:to>
      <xdr:col>76</xdr:col>
      <xdr:colOff>165100</xdr:colOff>
      <xdr:row>77</xdr:row>
      <xdr:rowOff>81837</xdr:rowOff>
    </xdr:to>
    <xdr:sp macro="" textlink="">
      <xdr:nvSpPr>
        <xdr:cNvPr id="652" name="楕円 651"/>
        <xdr:cNvSpPr/>
      </xdr:nvSpPr>
      <xdr:spPr>
        <a:xfrm>
          <a:off x="14541500" y="131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72964</xdr:rowOff>
    </xdr:from>
    <xdr:ext cx="599010" cy="259045"/>
    <xdr:sp macro="" textlink="">
      <xdr:nvSpPr>
        <xdr:cNvPr id="653" name="テキスト ボックス 652"/>
        <xdr:cNvSpPr txBox="1"/>
      </xdr:nvSpPr>
      <xdr:spPr>
        <a:xfrm>
          <a:off x="14292795" y="1327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151454</xdr:rowOff>
    </xdr:from>
    <xdr:to>
      <xdr:col>72</xdr:col>
      <xdr:colOff>38100</xdr:colOff>
      <xdr:row>77</xdr:row>
      <xdr:rowOff>81604</xdr:rowOff>
    </xdr:to>
    <xdr:sp macro="" textlink="">
      <xdr:nvSpPr>
        <xdr:cNvPr id="654" name="楕円 653"/>
        <xdr:cNvSpPr/>
      </xdr:nvSpPr>
      <xdr:spPr>
        <a:xfrm>
          <a:off x="13652500" y="131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98131</xdr:rowOff>
    </xdr:from>
    <xdr:ext cx="599010" cy="259045"/>
    <xdr:sp macro="" textlink="">
      <xdr:nvSpPr>
        <xdr:cNvPr id="655" name="テキスト ボックス 654"/>
        <xdr:cNvSpPr txBox="1"/>
      </xdr:nvSpPr>
      <xdr:spPr>
        <a:xfrm>
          <a:off x="13403795" y="12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11466</xdr:rowOff>
    </xdr:from>
    <xdr:to>
      <xdr:col>67</xdr:col>
      <xdr:colOff>101600</xdr:colOff>
      <xdr:row>77</xdr:row>
      <xdr:rowOff>113066</xdr:rowOff>
    </xdr:to>
    <xdr:sp macro="" textlink="">
      <xdr:nvSpPr>
        <xdr:cNvPr id="656" name="楕円 655"/>
        <xdr:cNvSpPr/>
      </xdr:nvSpPr>
      <xdr:spPr>
        <a:xfrm>
          <a:off x="12763500" y="132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129593</xdr:rowOff>
    </xdr:from>
    <xdr:ext cx="599010" cy="259045"/>
    <xdr:sp macro="" textlink="">
      <xdr:nvSpPr>
        <xdr:cNvPr id="657" name="テキスト ボックス 656"/>
        <xdr:cNvSpPr txBox="1"/>
      </xdr:nvSpPr>
      <xdr:spPr>
        <a:xfrm>
          <a:off x="12514795" y="129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134482</xdr:rowOff>
    </xdr:from>
    <xdr:to>
      <xdr:col>85</xdr:col>
      <xdr:colOff>127000</xdr:colOff>
      <xdr:row>97</xdr:row>
      <xdr:rowOff>46957</xdr:rowOff>
    </xdr:to>
    <xdr:cxnSp macro="">
      <xdr:nvCxnSpPr>
        <xdr:cNvPr id="684" name="直線コネクタ 683"/>
        <xdr:cNvCxnSpPr/>
      </xdr:nvCxnSpPr>
      <xdr:spPr>
        <a:xfrm>
          <a:off x="15481300" y="16593682"/>
          <a:ext cx="838200" cy="8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134482</xdr:rowOff>
    </xdr:from>
    <xdr:to>
      <xdr:col>81</xdr:col>
      <xdr:colOff>50800</xdr:colOff>
      <xdr:row>97</xdr:row>
      <xdr:rowOff>43219</xdr:rowOff>
    </xdr:to>
    <xdr:cxnSp macro="">
      <xdr:nvCxnSpPr>
        <xdr:cNvPr id="687" name="直線コネクタ 686"/>
        <xdr:cNvCxnSpPr/>
      </xdr:nvCxnSpPr>
      <xdr:spPr>
        <a:xfrm flipV="1">
          <a:off x="14592300" y="16593682"/>
          <a:ext cx="889000" cy="8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169880</xdr:rowOff>
    </xdr:from>
    <xdr:to>
      <xdr:col>76</xdr:col>
      <xdr:colOff>114300</xdr:colOff>
      <xdr:row>97</xdr:row>
      <xdr:rowOff>43219</xdr:rowOff>
    </xdr:to>
    <xdr:cxnSp macro="">
      <xdr:nvCxnSpPr>
        <xdr:cNvPr id="690" name="直線コネクタ 689"/>
        <xdr:cNvCxnSpPr/>
      </xdr:nvCxnSpPr>
      <xdr:spPr>
        <a:xfrm>
          <a:off x="13703300" y="16629080"/>
          <a:ext cx="8890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2" name="テキスト ボックス 691"/>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169880</xdr:rowOff>
    </xdr:from>
    <xdr:to>
      <xdr:col>71</xdr:col>
      <xdr:colOff>177800</xdr:colOff>
      <xdr:row>97</xdr:row>
      <xdr:rowOff>75267</xdr:rowOff>
    </xdr:to>
    <xdr:cxnSp macro="">
      <xdr:nvCxnSpPr>
        <xdr:cNvPr id="693" name="直線コネクタ 692"/>
        <xdr:cNvCxnSpPr/>
      </xdr:nvCxnSpPr>
      <xdr:spPr>
        <a:xfrm flipV="1">
          <a:off x="12814300" y="16629080"/>
          <a:ext cx="889000" cy="7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139834</xdr:rowOff>
    </xdr:from>
    <xdr:ext cx="534377" cy="259045"/>
    <xdr:sp macro="" textlink="">
      <xdr:nvSpPr>
        <xdr:cNvPr id="697" name="テキスト ボックス 696"/>
        <xdr:cNvSpPr txBox="1"/>
      </xdr:nvSpPr>
      <xdr:spPr>
        <a:xfrm>
          <a:off x="12547111" y="167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167607</xdr:rowOff>
    </xdr:from>
    <xdr:to>
      <xdr:col>85</xdr:col>
      <xdr:colOff>177800</xdr:colOff>
      <xdr:row>97</xdr:row>
      <xdr:rowOff>97757</xdr:rowOff>
    </xdr:to>
    <xdr:sp macro="" textlink="">
      <xdr:nvSpPr>
        <xdr:cNvPr id="703" name="楕円 702"/>
        <xdr:cNvSpPr/>
      </xdr:nvSpPr>
      <xdr:spPr>
        <a:xfrm>
          <a:off x="16268700" y="166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146034</xdr:rowOff>
    </xdr:from>
    <xdr:ext cx="599010" cy="259045"/>
    <xdr:sp macro="" textlink="">
      <xdr:nvSpPr>
        <xdr:cNvPr id="704" name="積立金該当値テキスト"/>
        <xdr:cNvSpPr txBox="1"/>
      </xdr:nvSpPr>
      <xdr:spPr>
        <a:xfrm>
          <a:off x="16370300" y="166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83682</xdr:rowOff>
    </xdr:from>
    <xdr:to>
      <xdr:col>81</xdr:col>
      <xdr:colOff>101600</xdr:colOff>
      <xdr:row>97</xdr:row>
      <xdr:rowOff>13832</xdr:rowOff>
    </xdr:to>
    <xdr:sp macro="" textlink="">
      <xdr:nvSpPr>
        <xdr:cNvPr id="705" name="楕円 704"/>
        <xdr:cNvSpPr/>
      </xdr:nvSpPr>
      <xdr:spPr>
        <a:xfrm>
          <a:off x="15430500" y="16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4959</xdr:rowOff>
    </xdr:from>
    <xdr:ext cx="599010" cy="259045"/>
    <xdr:sp macro="" textlink="">
      <xdr:nvSpPr>
        <xdr:cNvPr id="706" name="テキスト ボックス 705"/>
        <xdr:cNvSpPr txBox="1"/>
      </xdr:nvSpPr>
      <xdr:spPr>
        <a:xfrm>
          <a:off x="15181795" y="1663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163869</xdr:rowOff>
    </xdr:from>
    <xdr:to>
      <xdr:col>76</xdr:col>
      <xdr:colOff>165100</xdr:colOff>
      <xdr:row>97</xdr:row>
      <xdr:rowOff>94019</xdr:rowOff>
    </xdr:to>
    <xdr:sp macro="" textlink="">
      <xdr:nvSpPr>
        <xdr:cNvPr id="707" name="楕円 706"/>
        <xdr:cNvSpPr/>
      </xdr:nvSpPr>
      <xdr:spPr>
        <a:xfrm>
          <a:off x="14541500" y="166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110546</xdr:rowOff>
    </xdr:from>
    <xdr:ext cx="599010" cy="259045"/>
    <xdr:sp macro="" textlink="">
      <xdr:nvSpPr>
        <xdr:cNvPr id="708" name="テキスト ボックス 707"/>
        <xdr:cNvSpPr txBox="1"/>
      </xdr:nvSpPr>
      <xdr:spPr>
        <a:xfrm>
          <a:off x="14292795" y="1639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119080</xdr:rowOff>
    </xdr:from>
    <xdr:to>
      <xdr:col>72</xdr:col>
      <xdr:colOff>38100</xdr:colOff>
      <xdr:row>97</xdr:row>
      <xdr:rowOff>49230</xdr:rowOff>
    </xdr:to>
    <xdr:sp macro="" textlink="">
      <xdr:nvSpPr>
        <xdr:cNvPr id="709" name="楕円 708"/>
        <xdr:cNvSpPr/>
      </xdr:nvSpPr>
      <xdr:spPr>
        <a:xfrm>
          <a:off x="13652500" y="165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65757</xdr:rowOff>
    </xdr:from>
    <xdr:ext cx="599010" cy="259045"/>
    <xdr:sp macro="" textlink="">
      <xdr:nvSpPr>
        <xdr:cNvPr id="710" name="テキスト ボックス 709"/>
        <xdr:cNvSpPr txBox="1"/>
      </xdr:nvSpPr>
      <xdr:spPr>
        <a:xfrm>
          <a:off x="13403795" y="163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24467</xdr:rowOff>
    </xdr:from>
    <xdr:to>
      <xdr:col>67</xdr:col>
      <xdr:colOff>101600</xdr:colOff>
      <xdr:row>97</xdr:row>
      <xdr:rowOff>126067</xdr:rowOff>
    </xdr:to>
    <xdr:sp macro="" textlink="">
      <xdr:nvSpPr>
        <xdr:cNvPr id="711" name="楕円 710"/>
        <xdr:cNvSpPr/>
      </xdr:nvSpPr>
      <xdr:spPr>
        <a:xfrm>
          <a:off x="12763500" y="166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142594</xdr:rowOff>
    </xdr:from>
    <xdr:ext cx="599010" cy="259045"/>
    <xdr:sp macro="" textlink="">
      <xdr:nvSpPr>
        <xdr:cNvPr id="712" name="テキスト ボックス 711"/>
        <xdr:cNvSpPr txBox="1"/>
      </xdr:nvSpPr>
      <xdr:spPr>
        <a:xfrm>
          <a:off x="12514795" y="1643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158079</xdr:rowOff>
    </xdr:from>
    <xdr:to>
      <xdr:col>116</xdr:col>
      <xdr:colOff>63500</xdr:colOff>
      <xdr:row>56</xdr:row>
      <xdr:rowOff>1351</xdr:rowOff>
    </xdr:to>
    <xdr:cxnSp macro="">
      <xdr:nvCxnSpPr>
        <xdr:cNvPr id="796" name="直線コネクタ 795"/>
        <xdr:cNvCxnSpPr/>
      </xdr:nvCxnSpPr>
      <xdr:spPr>
        <a:xfrm flipV="1">
          <a:off x="21323300" y="9587829"/>
          <a:ext cx="8382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7" name="貸付金平均値テキスト"/>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1351</xdr:rowOff>
    </xdr:from>
    <xdr:to>
      <xdr:col>111</xdr:col>
      <xdr:colOff>177800</xdr:colOff>
      <xdr:row>56</xdr:row>
      <xdr:rowOff>26498</xdr:rowOff>
    </xdr:to>
    <xdr:cxnSp macro="">
      <xdr:nvCxnSpPr>
        <xdr:cNvPr id="799" name="直線コネクタ 798"/>
        <xdr:cNvCxnSpPr/>
      </xdr:nvCxnSpPr>
      <xdr:spPr>
        <a:xfrm flipV="1">
          <a:off x="20434300" y="960255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801" name="テキスト ボックス 800"/>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26498</xdr:rowOff>
    </xdr:from>
    <xdr:to>
      <xdr:col>107</xdr:col>
      <xdr:colOff>50800</xdr:colOff>
      <xdr:row>56</xdr:row>
      <xdr:rowOff>30315</xdr:rowOff>
    </xdr:to>
    <xdr:cxnSp macro="">
      <xdr:nvCxnSpPr>
        <xdr:cNvPr id="802" name="直線コネクタ 801"/>
        <xdr:cNvCxnSpPr/>
      </xdr:nvCxnSpPr>
      <xdr:spPr>
        <a:xfrm flipV="1">
          <a:off x="19545300" y="9627698"/>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156618</xdr:rowOff>
    </xdr:from>
    <xdr:ext cx="469744" cy="259045"/>
    <xdr:sp macro="" textlink="">
      <xdr:nvSpPr>
        <xdr:cNvPr id="804" name="テキスト ボックス 803"/>
        <xdr:cNvSpPr txBox="1"/>
      </xdr:nvSpPr>
      <xdr:spPr>
        <a:xfrm>
          <a:off x="20199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30315</xdr:rowOff>
    </xdr:from>
    <xdr:to>
      <xdr:col>102</xdr:col>
      <xdr:colOff>114300</xdr:colOff>
      <xdr:row>56</xdr:row>
      <xdr:rowOff>38590</xdr:rowOff>
    </xdr:to>
    <xdr:cxnSp macro="">
      <xdr:nvCxnSpPr>
        <xdr:cNvPr id="805" name="直線コネクタ 804"/>
        <xdr:cNvCxnSpPr/>
      </xdr:nvCxnSpPr>
      <xdr:spPr>
        <a:xfrm flipV="1">
          <a:off x="18656300" y="963151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102920</xdr:rowOff>
    </xdr:from>
    <xdr:ext cx="534377" cy="259045"/>
    <xdr:sp macro="" textlink="">
      <xdr:nvSpPr>
        <xdr:cNvPr id="807" name="テキスト ボックス 806"/>
        <xdr:cNvSpPr txBox="1"/>
      </xdr:nvSpPr>
      <xdr:spPr>
        <a:xfrm>
          <a:off x="19278111" y="98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101571</xdr:rowOff>
    </xdr:from>
    <xdr:ext cx="534377" cy="259045"/>
    <xdr:sp macro="" textlink="">
      <xdr:nvSpPr>
        <xdr:cNvPr id="809" name="テキスト ボックス 808"/>
        <xdr:cNvSpPr txBox="1"/>
      </xdr:nvSpPr>
      <xdr:spPr>
        <a:xfrm>
          <a:off x="18389111" y="9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107279</xdr:rowOff>
    </xdr:from>
    <xdr:to>
      <xdr:col>116</xdr:col>
      <xdr:colOff>114300</xdr:colOff>
      <xdr:row>56</xdr:row>
      <xdr:rowOff>37429</xdr:rowOff>
    </xdr:to>
    <xdr:sp macro="" textlink="">
      <xdr:nvSpPr>
        <xdr:cNvPr id="815" name="楕円 814"/>
        <xdr:cNvSpPr/>
      </xdr:nvSpPr>
      <xdr:spPr>
        <a:xfrm>
          <a:off x="22110700" y="95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130156</xdr:rowOff>
    </xdr:from>
    <xdr:ext cx="534377" cy="259045"/>
    <xdr:sp macro="" textlink="">
      <xdr:nvSpPr>
        <xdr:cNvPr id="816" name="貸付金該当値テキスト"/>
        <xdr:cNvSpPr txBox="1"/>
      </xdr:nvSpPr>
      <xdr:spPr>
        <a:xfrm>
          <a:off x="22212300" y="93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122001</xdr:rowOff>
    </xdr:from>
    <xdr:to>
      <xdr:col>112</xdr:col>
      <xdr:colOff>38100</xdr:colOff>
      <xdr:row>56</xdr:row>
      <xdr:rowOff>52151</xdr:rowOff>
    </xdr:to>
    <xdr:sp macro="" textlink="">
      <xdr:nvSpPr>
        <xdr:cNvPr id="817" name="楕円 816"/>
        <xdr:cNvSpPr/>
      </xdr:nvSpPr>
      <xdr:spPr>
        <a:xfrm>
          <a:off x="21272500" y="95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68678</xdr:rowOff>
    </xdr:from>
    <xdr:ext cx="534377" cy="259045"/>
    <xdr:sp macro="" textlink="">
      <xdr:nvSpPr>
        <xdr:cNvPr id="818" name="テキスト ボックス 817"/>
        <xdr:cNvSpPr txBox="1"/>
      </xdr:nvSpPr>
      <xdr:spPr>
        <a:xfrm>
          <a:off x="21056111" y="93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147148</xdr:rowOff>
    </xdr:from>
    <xdr:to>
      <xdr:col>107</xdr:col>
      <xdr:colOff>101600</xdr:colOff>
      <xdr:row>56</xdr:row>
      <xdr:rowOff>77298</xdr:rowOff>
    </xdr:to>
    <xdr:sp macro="" textlink="">
      <xdr:nvSpPr>
        <xdr:cNvPr id="819" name="楕円 818"/>
        <xdr:cNvSpPr/>
      </xdr:nvSpPr>
      <xdr:spPr>
        <a:xfrm>
          <a:off x="20383500" y="95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93825</xdr:rowOff>
    </xdr:from>
    <xdr:ext cx="534377" cy="259045"/>
    <xdr:sp macro="" textlink="">
      <xdr:nvSpPr>
        <xdr:cNvPr id="820" name="テキスト ボックス 819"/>
        <xdr:cNvSpPr txBox="1"/>
      </xdr:nvSpPr>
      <xdr:spPr>
        <a:xfrm>
          <a:off x="20167111" y="93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150965</xdr:rowOff>
    </xdr:from>
    <xdr:to>
      <xdr:col>102</xdr:col>
      <xdr:colOff>165100</xdr:colOff>
      <xdr:row>56</xdr:row>
      <xdr:rowOff>81115</xdr:rowOff>
    </xdr:to>
    <xdr:sp macro="" textlink="">
      <xdr:nvSpPr>
        <xdr:cNvPr id="821" name="楕円 820"/>
        <xdr:cNvSpPr/>
      </xdr:nvSpPr>
      <xdr:spPr>
        <a:xfrm>
          <a:off x="19494500" y="95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97642</xdr:rowOff>
    </xdr:from>
    <xdr:ext cx="534377" cy="259045"/>
    <xdr:sp macro="" textlink="">
      <xdr:nvSpPr>
        <xdr:cNvPr id="822" name="テキスト ボックス 821"/>
        <xdr:cNvSpPr txBox="1"/>
      </xdr:nvSpPr>
      <xdr:spPr>
        <a:xfrm>
          <a:off x="19278111" y="93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159240</xdr:rowOff>
    </xdr:from>
    <xdr:to>
      <xdr:col>98</xdr:col>
      <xdr:colOff>38100</xdr:colOff>
      <xdr:row>56</xdr:row>
      <xdr:rowOff>89390</xdr:rowOff>
    </xdr:to>
    <xdr:sp macro="" textlink="">
      <xdr:nvSpPr>
        <xdr:cNvPr id="823" name="楕円 822"/>
        <xdr:cNvSpPr/>
      </xdr:nvSpPr>
      <xdr:spPr>
        <a:xfrm>
          <a:off x="18605500" y="95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105917</xdr:rowOff>
    </xdr:from>
    <xdr:ext cx="534377" cy="259045"/>
    <xdr:sp macro="" textlink="">
      <xdr:nvSpPr>
        <xdr:cNvPr id="824" name="テキスト ボックス 823"/>
        <xdr:cNvSpPr txBox="1"/>
      </xdr:nvSpPr>
      <xdr:spPr>
        <a:xfrm>
          <a:off x="18389111" y="93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119025</xdr:rowOff>
    </xdr:from>
    <xdr:to>
      <xdr:col>116</xdr:col>
      <xdr:colOff>63500</xdr:colOff>
      <xdr:row>76</xdr:row>
      <xdr:rowOff>5251</xdr:rowOff>
    </xdr:to>
    <xdr:cxnSp macro="">
      <xdr:nvCxnSpPr>
        <xdr:cNvPr id="851" name="直線コネクタ 850"/>
        <xdr:cNvCxnSpPr/>
      </xdr:nvCxnSpPr>
      <xdr:spPr>
        <a:xfrm flipV="1">
          <a:off x="21323300" y="12977775"/>
          <a:ext cx="8382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5251</xdr:rowOff>
    </xdr:from>
    <xdr:to>
      <xdr:col>111</xdr:col>
      <xdr:colOff>177800</xdr:colOff>
      <xdr:row>76</xdr:row>
      <xdr:rowOff>42765</xdr:rowOff>
    </xdr:to>
    <xdr:cxnSp macro="">
      <xdr:nvCxnSpPr>
        <xdr:cNvPr id="854" name="直線コネクタ 853"/>
        <xdr:cNvCxnSpPr/>
      </xdr:nvCxnSpPr>
      <xdr:spPr>
        <a:xfrm flipV="1">
          <a:off x="20434300" y="13035451"/>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42765</xdr:rowOff>
    </xdr:from>
    <xdr:to>
      <xdr:col>107</xdr:col>
      <xdr:colOff>50800</xdr:colOff>
      <xdr:row>76</xdr:row>
      <xdr:rowOff>52612</xdr:rowOff>
    </xdr:to>
    <xdr:cxnSp macro="">
      <xdr:nvCxnSpPr>
        <xdr:cNvPr id="857" name="直線コネクタ 856"/>
        <xdr:cNvCxnSpPr/>
      </xdr:nvCxnSpPr>
      <xdr:spPr>
        <a:xfrm flipV="1">
          <a:off x="19545300" y="13072965"/>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52612</xdr:rowOff>
    </xdr:from>
    <xdr:to>
      <xdr:col>102</xdr:col>
      <xdr:colOff>114300</xdr:colOff>
      <xdr:row>76</xdr:row>
      <xdr:rowOff>60599</xdr:rowOff>
    </xdr:to>
    <xdr:cxnSp macro="">
      <xdr:nvCxnSpPr>
        <xdr:cNvPr id="860" name="直線コネクタ 859"/>
        <xdr:cNvCxnSpPr/>
      </xdr:nvCxnSpPr>
      <xdr:spPr>
        <a:xfrm flipV="1">
          <a:off x="18656300" y="13082812"/>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68225</xdr:rowOff>
    </xdr:from>
    <xdr:to>
      <xdr:col>116</xdr:col>
      <xdr:colOff>114300</xdr:colOff>
      <xdr:row>75</xdr:row>
      <xdr:rowOff>169825</xdr:rowOff>
    </xdr:to>
    <xdr:sp macro="" textlink="">
      <xdr:nvSpPr>
        <xdr:cNvPr id="870" name="楕円 869"/>
        <xdr:cNvSpPr/>
      </xdr:nvSpPr>
      <xdr:spPr>
        <a:xfrm>
          <a:off x="22110700" y="129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91102</xdr:rowOff>
    </xdr:from>
    <xdr:ext cx="599010" cy="259045"/>
    <xdr:sp macro="" textlink="">
      <xdr:nvSpPr>
        <xdr:cNvPr id="871" name="繰出金該当値テキスト"/>
        <xdr:cNvSpPr txBox="1"/>
      </xdr:nvSpPr>
      <xdr:spPr>
        <a:xfrm>
          <a:off x="22212300" y="1277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125901</xdr:rowOff>
    </xdr:from>
    <xdr:to>
      <xdr:col>112</xdr:col>
      <xdr:colOff>38100</xdr:colOff>
      <xdr:row>76</xdr:row>
      <xdr:rowOff>56051</xdr:rowOff>
    </xdr:to>
    <xdr:sp macro="" textlink="">
      <xdr:nvSpPr>
        <xdr:cNvPr id="872" name="楕円 871"/>
        <xdr:cNvSpPr/>
      </xdr:nvSpPr>
      <xdr:spPr>
        <a:xfrm>
          <a:off x="21272500" y="129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47178</xdr:rowOff>
    </xdr:from>
    <xdr:ext cx="599010" cy="259045"/>
    <xdr:sp macro="" textlink="">
      <xdr:nvSpPr>
        <xdr:cNvPr id="873" name="テキスト ボックス 872"/>
        <xdr:cNvSpPr txBox="1"/>
      </xdr:nvSpPr>
      <xdr:spPr>
        <a:xfrm>
          <a:off x="21023795" y="13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163415</xdr:rowOff>
    </xdr:from>
    <xdr:to>
      <xdr:col>107</xdr:col>
      <xdr:colOff>101600</xdr:colOff>
      <xdr:row>76</xdr:row>
      <xdr:rowOff>93565</xdr:rowOff>
    </xdr:to>
    <xdr:sp macro="" textlink="">
      <xdr:nvSpPr>
        <xdr:cNvPr id="874" name="楕円 873"/>
        <xdr:cNvSpPr/>
      </xdr:nvSpPr>
      <xdr:spPr>
        <a:xfrm>
          <a:off x="20383500" y="130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84692</xdr:rowOff>
    </xdr:from>
    <xdr:ext cx="534377" cy="259045"/>
    <xdr:sp macro="" textlink="">
      <xdr:nvSpPr>
        <xdr:cNvPr id="875" name="テキスト ボックス 874"/>
        <xdr:cNvSpPr txBox="1"/>
      </xdr:nvSpPr>
      <xdr:spPr>
        <a:xfrm>
          <a:off x="20167111" y="1311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1812</xdr:rowOff>
    </xdr:from>
    <xdr:to>
      <xdr:col>102</xdr:col>
      <xdr:colOff>165100</xdr:colOff>
      <xdr:row>76</xdr:row>
      <xdr:rowOff>103412</xdr:rowOff>
    </xdr:to>
    <xdr:sp macro="" textlink="">
      <xdr:nvSpPr>
        <xdr:cNvPr id="876" name="楕円 875"/>
        <xdr:cNvSpPr/>
      </xdr:nvSpPr>
      <xdr:spPr>
        <a:xfrm>
          <a:off x="19494500" y="130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94539</xdr:rowOff>
    </xdr:from>
    <xdr:ext cx="534377" cy="259045"/>
    <xdr:sp macro="" textlink="">
      <xdr:nvSpPr>
        <xdr:cNvPr id="877" name="テキスト ボックス 876"/>
        <xdr:cNvSpPr txBox="1"/>
      </xdr:nvSpPr>
      <xdr:spPr>
        <a:xfrm>
          <a:off x="19278111" y="131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9799</xdr:rowOff>
    </xdr:from>
    <xdr:to>
      <xdr:col>98</xdr:col>
      <xdr:colOff>38100</xdr:colOff>
      <xdr:row>76</xdr:row>
      <xdr:rowOff>111399</xdr:rowOff>
    </xdr:to>
    <xdr:sp macro="" textlink="">
      <xdr:nvSpPr>
        <xdr:cNvPr id="878" name="楕円 877"/>
        <xdr:cNvSpPr/>
      </xdr:nvSpPr>
      <xdr:spPr>
        <a:xfrm>
          <a:off x="18605500" y="130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102526</xdr:rowOff>
    </xdr:from>
    <xdr:ext cx="534377" cy="259045"/>
    <xdr:sp macro="" textlink="">
      <xdr:nvSpPr>
        <xdr:cNvPr id="879" name="テキスト ボックス 878"/>
        <xdr:cNvSpPr txBox="1"/>
      </xdr:nvSpPr>
      <xdr:spPr>
        <a:xfrm>
          <a:off x="18389111" y="131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明朝" panose="02020609040205080304" pitchFamily="17" charset="-128"/>
              <a:ea typeface="ＭＳ 明朝" panose="02020609040205080304" pitchFamily="17" charset="-128"/>
            </a:rPr>
            <a:t>　維持補修費は前年と比べ同程度で推移しているが、類似団体平均と比べて高い水準にある。</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今後は公共施設等総合管理計画に基づき、維持補修費の削減に努める。</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4,362
4,325
547.72
6,353,601
6,248,319
97,518
3,354,981
8,582,515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128527</xdr:rowOff>
    </xdr:from>
    <xdr:to>
      <xdr:col>24</xdr:col>
      <xdr:colOff>63500</xdr:colOff>
      <xdr:row>37</xdr:row>
      <xdr:rowOff>145301</xdr:rowOff>
    </xdr:to>
    <xdr:cxnSp macro="">
      <xdr:nvCxnSpPr>
        <xdr:cNvPr id="64" name="直線コネクタ 63"/>
        <xdr:cNvCxnSpPr/>
      </xdr:nvCxnSpPr>
      <xdr:spPr>
        <a:xfrm flipV="1">
          <a:off x="3797300" y="6472177"/>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145301</xdr:rowOff>
    </xdr:from>
    <xdr:to>
      <xdr:col>19</xdr:col>
      <xdr:colOff>177800</xdr:colOff>
      <xdr:row>37</xdr:row>
      <xdr:rowOff>154331</xdr:rowOff>
    </xdr:to>
    <xdr:cxnSp macro="">
      <xdr:nvCxnSpPr>
        <xdr:cNvPr id="67" name="直線コネクタ 66"/>
        <xdr:cNvCxnSpPr/>
      </xdr:nvCxnSpPr>
      <xdr:spPr>
        <a:xfrm flipV="1">
          <a:off x="2908300" y="648895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154331</xdr:rowOff>
    </xdr:from>
    <xdr:to>
      <xdr:col>15</xdr:col>
      <xdr:colOff>50800</xdr:colOff>
      <xdr:row>37</xdr:row>
      <xdr:rowOff>166960</xdr:rowOff>
    </xdr:to>
    <xdr:cxnSp macro="">
      <xdr:nvCxnSpPr>
        <xdr:cNvPr id="70" name="直線コネクタ 69"/>
        <xdr:cNvCxnSpPr/>
      </xdr:nvCxnSpPr>
      <xdr:spPr>
        <a:xfrm flipV="1">
          <a:off x="2019300" y="6497981"/>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166960</xdr:rowOff>
    </xdr:from>
    <xdr:to>
      <xdr:col>10</xdr:col>
      <xdr:colOff>114300</xdr:colOff>
      <xdr:row>38</xdr:row>
      <xdr:rowOff>9341</xdr:rowOff>
    </xdr:to>
    <xdr:cxnSp macro="">
      <xdr:nvCxnSpPr>
        <xdr:cNvPr id="73" name="直線コネクタ 72"/>
        <xdr:cNvCxnSpPr/>
      </xdr:nvCxnSpPr>
      <xdr:spPr>
        <a:xfrm flipV="1">
          <a:off x="1130300" y="651061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77727</xdr:rowOff>
    </xdr:from>
    <xdr:to>
      <xdr:col>24</xdr:col>
      <xdr:colOff>114300</xdr:colOff>
      <xdr:row>38</xdr:row>
      <xdr:rowOff>7877</xdr:rowOff>
    </xdr:to>
    <xdr:sp macro="" textlink="">
      <xdr:nvSpPr>
        <xdr:cNvPr id="83" name="楕円 82"/>
        <xdr:cNvSpPr/>
      </xdr:nvSpPr>
      <xdr:spPr>
        <a:xfrm>
          <a:off x="4584700" y="64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56154</xdr:rowOff>
    </xdr:from>
    <xdr:ext cx="534377" cy="259045"/>
    <xdr:sp macro="" textlink="">
      <xdr:nvSpPr>
        <xdr:cNvPr id="84" name="議会費該当値テキスト"/>
        <xdr:cNvSpPr txBox="1"/>
      </xdr:nvSpPr>
      <xdr:spPr>
        <a:xfrm>
          <a:off x="4686300" y="63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94501</xdr:rowOff>
    </xdr:from>
    <xdr:to>
      <xdr:col>20</xdr:col>
      <xdr:colOff>38100</xdr:colOff>
      <xdr:row>38</xdr:row>
      <xdr:rowOff>24651</xdr:rowOff>
    </xdr:to>
    <xdr:sp macro="" textlink="">
      <xdr:nvSpPr>
        <xdr:cNvPr id="85" name="楕円 84"/>
        <xdr:cNvSpPr/>
      </xdr:nvSpPr>
      <xdr:spPr>
        <a:xfrm>
          <a:off x="3746500" y="64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15777</xdr:rowOff>
    </xdr:from>
    <xdr:ext cx="534377" cy="259045"/>
    <xdr:sp macro="" textlink="">
      <xdr:nvSpPr>
        <xdr:cNvPr id="86" name="テキスト ボックス 85"/>
        <xdr:cNvSpPr txBox="1"/>
      </xdr:nvSpPr>
      <xdr:spPr>
        <a:xfrm>
          <a:off x="3530111" y="65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103531</xdr:rowOff>
    </xdr:from>
    <xdr:to>
      <xdr:col>15</xdr:col>
      <xdr:colOff>101600</xdr:colOff>
      <xdr:row>38</xdr:row>
      <xdr:rowOff>33680</xdr:rowOff>
    </xdr:to>
    <xdr:sp macro="" textlink="">
      <xdr:nvSpPr>
        <xdr:cNvPr id="87" name="楕円 86"/>
        <xdr:cNvSpPr/>
      </xdr:nvSpPr>
      <xdr:spPr>
        <a:xfrm>
          <a:off x="2857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24807</xdr:rowOff>
    </xdr:from>
    <xdr:ext cx="534377" cy="259045"/>
    <xdr:sp macro="" textlink="">
      <xdr:nvSpPr>
        <xdr:cNvPr id="88" name="テキスト ボックス 87"/>
        <xdr:cNvSpPr txBox="1"/>
      </xdr:nvSpPr>
      <xdr:spPr>
        <a:xfrm>
          <a:off x="2641111"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116161</xdr:rowOff>
    </xdr:from>
    <xdr:to>
      <xdr:col>10</xdr:col>
      <xdr:colOff>165100</xdr:colOff>
      <xdr:row>38</xdr:row>
      <xdr:rowOff>46310</xdr:rowOff>
    </xdr:to>
    <xdr:sp macro="" textlink="">
      <xdr:nvSpPr>
        <xdr:cNvPr id="89" name="楕円 88"/>
        <xdr:cNvSpPr/>
      </xdr:nvSpPr>
      <xdr:spPr>
        <a:xfrm>
          <a:off x="1968500" y="64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37437</xdr:rowOff>
    </xdr:from>
    <xdr:ext cx="534377" cy="259045"/>
    <xdr:sp macro="" textlink="">
      <xdr:nvSpPr>
        <xdr:cNvPr id="90" name="テキスト ボックス 89"/>
        <xdr:cNvSpPr txBox="1"/>
      </xdr:nvSpPr>
      <xdr:spPr>
        <a:xfrm>
          <a:off x="1752111" y="65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129991</xdr:rowOff>
    </xdr:from>
    <xdr:to>
      <xdr:col>6</xdr:col>
      <xdr:colOff>38100</xdr:colOff>
      <xdr:row>38</xdr:row>
      <xdr:rowOff>60141</xdr:rowOff>
    </xdr:to>
    <xdr:sp macro="" textlink="">
      <xdr:nvSpPr>
        <xdr:cNvPr id="91" name="楕円 90"/>
        <xdr:cNvSpPr/>
      </xdr:nvSpPr>
      <xdr:spPr>
        <a:xfrm>
          <a:off x="1079500" y="64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51268</xdr:rowOff>
    </xdr:from>
    <xdr:ext cx="534377" cy="259045"/>
    <xdr:sp macro="" textlink="">
      <xdr:nvSpPr>
        <xdr:cNvPr id="92" name="テキスト ボックス 91"/>
        <xdr:cNvSpPr txBox="1"/>
      </xdr:nvSpPr>
      <xdr:spPr>
        <a:xfrm>
          <a:off x="863111" y="6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43700</xdr:rowOff>
    </xdr:from>
    <xdr:to>
      <xdr:col>24</xdr:col>
      <xdr:colOff>63500</xdr:colOff>
      <xdr:row>57</xdr:row>
      <xdr:rowOff>102423</xdr:rowOff>
    </xdr:to>
    <xdr:cxnSp macro="">
      <xdr:nvCxnSpPr>
        <xdr:cNvPr id="123" name="直線コネクタ 122"/>
        <xdr:cNvCxnSpPr/>
      </xdr:nvCxnSpPr>
      <xdr:spPr>
        <a:xfrm>
          <a:off x="3797300" y="9816350"/>
          <a:ext cx="8382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43700</xdr:rowOff>
    </xdr:from>
    <xdr:to>
      <xdr:col>19</xdr:col>
      <xdr:colOff>177800</xdr:colOff>
      <xdr:row>57</xdr:row>
      <xdr:rowOff>53470</xdr:rowOff>
    </xdr:to>
    <xdr:cxnSp macro="">
      <xdr:nvCxnSpPr>
        <xdr:cNvPr id="126" name="直線コネクタ 125"/>
        <xdr:cNvCxnSpPr/>
      </xdr:nvCxnSpPr>
      <xdr:spPr>
        <a:xfrm flipV="1">
          <a:off x="2908300" y="9816350"/>
          <a:ext cx="8890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53470</xdr:rowOff>
    </xdr:from>
    <xdr:to>
      <xdr:col>15</xdr:col>
      <xdr:colOff>50800</xdr:colOff>
      <xdr:row>57</xdr:row>
      <xdr:rowOff>130425</xdr:rowOff>
    </xdr:to>
    <xdr:cxnSp macro="">
      <xdr:nvCxnSpPr>
        <xdr:cNvPr id="129" name="直線コネクタ 128"/>
        <xdr:cNvCxnSpPr/>
      </xdr:nvCxnSpPr>
      <xdr:spPr>
        <a:xfrm flipV="1">
          <a:off x="2019300" y="9826120"/>
          <a:ext cx="889000" cy="7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130425</xdr:rowOff>
    </xdr:from>
    <xdr:to>
      <xdr:col>10</xdr:col>
      <xdr:colOff>114300</xdr:colOff>
      <xdr:row>57</xdr:row>
      <xdr:rowOff>131586</xdr:rowOff>
    </xdr:to>
    <xdr:cxnSp macro="">
      <xdr:nvCxnSpPr>
        <xdr:cNvPr id="132" name="直線コネクタ 131"/>
        <xdr:cNvCxnSpPr/>
      </xdr:nvCxnSpPr>
      <xdr:spPr>
        <a:xfrm flipV="1">
          <a:off x="1130300" y="9903075"/>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51623</xdr:rowOff>
    </xdr:from>
    <xdr:to>
      <xdr:col>24</xdr:col>
      <xdr:colOff>114300</xdr:colOff>
      <xdr:row>57</xdr:row>
      <xdr:rowOff>153223</xdr:rowOff>
    </xdr:to>
    <xdr:sp macro="" textlink="">
      <xdr:nvSpPr>
        <xdr:cNvPr id="142" name="楕円 141"/>
        <xdr:cNvSpPr/>
      </xdr:nvSpPr>
      <xdr:spPr>
        <a:xfrm>
          <a:off x="4584700" y="98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30050</xdr:rowOff>
    </xdr:from>
    <xdr:ext cx="599010" cy="259045"/>
    <xdr:sp macro="" textlink="">
      <xdr:nvSpPr>
        <xdr:cNvPr id="143" name="総務費該当値テキスト"/>
        <xdr:cNvSpPr txBox="1"/>
      </xdr:nvSpPr>
      <xdr:spPr>
        <a:xfrm>
          <a:off x="4686300" y="980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164350</xdr:rowOff>
    </xdr:from>
    <xdr:to>
      <xdr:col>20</xdr:col>
      <xdr:colOff>38100</xdr:colOff>
      <xdr:row>57</xdr:row>
      <xdr:rowOff>94500</xdr:rowOff>
    </xdr:to>
    <xdr:sp macro="" textlink="">
      <xdr:nvSpPr>
        <xdr:cNvPr id="144" name="楕円 143"/>
        <xdr:cNvSpPr/>
      </xdr:nvSpPr>
      <xdr:spPr>
        <a:xfrm>
          <a:off x="3746500" y="97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85627</xdr:rowOff>
    </xdr:from>
    <xdr:ext cx="599010" cy="259045"/>
    <xdr:sp macro="" textlink="">
      <xdr:nvSpPr>
        <xdr:cNvPr id="145" name="テキスト ボックス 144"/>
        <xdr:cNvSpPr txBox="1"/>
      </xdr:nvSpPr>
      <xdr:spPr>
        <a:xfrm>
          <a:off x="3497795" y="98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2670</xdr:rowOff>
    </xdr:from>
    <xdr:to>
      <xdr:col>15</xdr:col>
      <xdr:colOff>101600</xdr:colOff>
      <xdr:row>57</xdr:row>
      <xdr:rowOff>104270</xdr:rowOff>
    </xdr:to>
    <xdr:sp macro="" textlink="">
      <xdr:nvSpPr>
        <xdr:cNvPr id="146" name="楕円 145"/>
        <xdr:cNvSpPr/>
      </xdr:nvSpPr>
      <xdr:spPr>
        <a:xfrm>
          <a:off x="2857500" y="97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95397</xdr:rowOff>
    </xdr:from>
    <xdr:ext cx="599010" cy="259045"/>
    <xdr:sp macro="" textlink="">
      <xdr:nvSpPr>
        <xdr:cNvPr id="147" name="テキスト ボックス 146"/>
        <xdr:cNvSpPr txBox="1"/>
      </xdr:nvSpPr>
      <xdr:spPr>
        <a:xfrm>
          <a:off x="2608795" y="986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79625</xdr:rowOff>
    </xdr:from>
    <xdr:to>
      <xdr:col>10</xdr:col>
      <xdr:colOff>165100</xdr:colOff>
      <xdr:row>58</xdr:row>
      <xdr:rowOff>9775</xdr:rowOff>
    </xdr:to>
    <xdr:sp macro="" textlink="">
      <xdr:nvSpPr>
        <xdr:cNvPr id="148" name="楕円 147"/>
        <xdr:cNvSpPr/>
      </xdr:nvSpPr>
      <xdr:spPr>
        <a:xfrm>
          <a:off x="1968500" y="985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26302</xdr:rowOff>
    </xdr:from>
    <xdr:ext cx="599010" cy="259045"/>
    <xdr:sp macro="" textlink="">
      <xdr:nvSpPr>
        <xdr:cNvPr id="149" name="テキスト ボックス 148"/>
        <xdr:cNvSpPr txBox="1"/>
      </xdr:nvSpPr>
      <xdr:spPr>
        <a:xfrm>
          <a:off x="1719795" y="962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80786</xdr:rowOff>
    </xdr:from>
    <xdr:to>
      <xdr:col>6</xdr:col>
      <xdr:colOff>38100</xdr:colOff>
      <xdr:row>58</xdr:row>
      <xdr:rowOff>10936</xdr:rowOff>
    </xdr:to>
    <xdr:sp macro="" textlink="">
      <xdr:nvSpPr>
        <xdr:cNvPr id="150" name="楕円 149"/>
        <xdr:cNvSpPr/>
      </xdr:nvSpPr>
      <xdr:spPr>
        <a:xfrm>
          <a:off x="1079500" y="98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2063</xdr:rowOff>
    </xdr:from>
    <xdr:ext cx="599010" cy="259045"/>
    <xdr:sp macro="" textlink="">
      <xdr:nvSpPr>
        <xdr:cNvPr id="151" name="テキスト ボックス 150"/>
        <xdr:cNvSpPr txBox="1"/>
      </xdr:nvSpPr>
      <xdr:spPr>
        <a:xfrm>
          <a:off x="830795" y="994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153251</xdr:rowOff>
    </xdr:from>
    <xdr:to>
      <xdr:col>24</xdr:col>
      <xdr:colOff>63500</xdr:colOff>
      <xdr:row>74</xdr:row>
      <xdr:rowOff>99864</xdr:rowOff>
    </xdr:to>
    <xdr:cxnSp macro="">
      <xdr:nvCxnSpPr>
        <xdr:cNvPr id="179" name="直線コネクタ 178"/>
        <xdr:cNvCxnSpPr/>
      </xdr:nvCxnSpPr>
      <xdr:spPr>
        <a:xfrm>
          <a:off x="3797300" y="12669101"/>
          <a:ext cx="838200" cy="11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109913</xdr:rowOff>
    </xdr:from>
    <xdr:to>
      <xdr:col>19</xdr:col>
      <xdr:colOff>177800</xdr:colOff>
      <xdr:row>73</xdr:row>
      <xdr:rowOff>153251</xdr:rowOff>
    </xdr:to>
    <xdr:cxnSp macro="">
      <xdr:nvCxnSpPr>
        <xdr:cNvPr id="182" name="直線コネクタ 181"/>
        <xdr:cNvCxnSpPr/>
      </xdr:nvCxnSpPr>
      <xdr:spPr>
        <a:xfrm>
          <a:off x="2908300" y="12282863"/>
          <a:ext cx="889000" cy="38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109913</xdr:rowOff>
    </xdr:from>
    <xdr:to>
      <xdr:col>15</xdr:col>
      <xdr:colOff>50800</xdr:colOff>
      <xdr:row>74</xdr:row>
      <xdr:rowOff>116484</xdr:rowOff>
    </xdr:to>
    <xdr:cxnSp macro="">
      <xdr:nvCxnSpPr>
        <xdr:cNvPr id="185" name="直線コネクタ 184"/>
        <xdr:cNvCxnSpPr/>
      </xdr:nvCxnSpPr>
      <xdr:spPr>
        <a:xfrm flipV="1">
          <a:off x="2019300" y="12282863"/>
          <a:ext cx="889000" cy="5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116484</xdr:rowOff>
    </xdr:from>
    <xdr:to>
      <xdr:col>10</xdr:col>
      <xdr:colOff>114300</xdr:colOff>
      <xdr:row>76</xdr:row>
      <xdr:rowOff>116391</xdr:rowOff>
    </xdr:to>
    <xdr:cxnSp macro="">
      <xdr:nvCxnSpPr>
        <xdr:cNvPr id="188" name="直線コネクタ 187"/>
        <xdr:cNvCxnSpPr/>
      </xdr:nvCxnSpPr>
      <xdr:spPr>
        <a:xfrm flipV="1">
          <a:off x="1130300" y="12803784"/>
          <a:ext cx="889000" cy="3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49064</xdr:rowOff>
    </xdr:from>
    <xdr:to>
      <xdr:col>24</xdr:col>
      <xdr:colOff>114300</xdr:colOff>
      <xdr:row>74</xdr:row>
      <xdr:rowOff>150664</xdr:rowOff>
    </xdr:to>
    <xdr:sp macro="" textlink="">
      <xdr:nvSpPr>
        <xdr:cNvPr id="198" name="楕円 197"/>
        <xdr:cNvSpPr/>
      </xdr:nvSpPr>
      <xdr:spPr>
        <a:xfrm>
          <a:off x="4584700" y="127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71941</xdr:rowOff>
    </xdr:from>
    <xdr:ext cx="599010" cy="259045"/>
    <xdr:sp macro="" textlink="">
      <xdr:nvSpPr>
        <xdr:cNvPr id="199" name="民生費該当値テキスト"/>
        <xdr:cNvSpPr txBox="1"/>
      </xdr:nvSpPr>
      <xdr:spPr>
        <a:xfrm>
          <a:off x="4686300" y="1258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102451</xdr:rowOff>
    </xdr:from>
    <xdr:to>
      <xdr:col>20</xdr:col>
      <xdr:colOff>38100</xdr:colOff>
      <xdr:row>74</xdr:row>
      <xdr:rowOff>32601</xdr:rowOff>
    </xdr:to>
    <xdr:sp macro="" textlink="">
      <xdr:nvSpPr>
        <xdr:cNvPr id="200" name="楕円 199"/>
        <xdr:cNvSpPr/>
      </xdr:nvSpPr>
      <xdr:spPr>
        <a:xfrm>
          <a:off x="3746500" y="126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49128</xdr:rowOff>
    </xdr:from>
    <xdr:ext cx="599010" cy="259045"/>
    <xdr:sp macro="" textlink="">
      <xdr:nvSpPr>
        <xdr:cNvPr id="201" name="テキスト ボックス 200"/>
        <xdr:cNvSpPr txBox="1"/>
      </xdr:nvSpPr>
      <xdr:spPr>
        <a:xfrm>
          <a:off x="3497795" y="123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59113</xdr:rowOff>
    </xdr:from>
    <xdr:to>
      <xdr:col>15</xdr:col>
      <xdr:colOff>101600</xdr:colOff>
      <xdr:row>71</xdr:row>
      <xdr:rowOff>160713</xdr:rowOff>
    </xdr:to>
    <xdr:sp macro="" textlink="">
      <xdr:nvSpPr>
        <xdr:cNvPr id="202" name="楕円 201"/>
        <xdr:cNvSpPr/>
      </xdr:nvSpPr>
      <xdr:spPr>
        <a:xfrm>
          <a:off x="2857500" y="122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5790</xdr:rowOff>
    </xdr:from>
    <xdr:ext cx="599010" cy="259045"/>
    <xdr:sp macro="" textlink="">
      <xdr:nvSpPr>
        <xdr:cNvPr id="203" name="テキスト ボックス 202"/>
        <xdr:cNvSpPr txBox="1"/>
      </xdr:nvSpPr>
      <xdr:spPr>
        <a:xfrm>
          <a:off x="2608795" y="1200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65684</xdr:rowOff>
    </xdr:from>
    <xdr:to>
      <xdr:col>10</xdr:col>
      <xdr:colOff>165100</xdr:colOff>
      <xdr:row>74</xdr:row>
      <xdr:rowOff>167284</xdr:rowOff>
    </xdr:to>
    <xdr:sp macro="" textlink="">
      <xdr:nvSpPr>
        <xdr:cNvPr id="204" name="楕円 203"/>
        <xdr:cNvSpPr/>
      </xdr:nvSpPr>
      <xdr:spPr>
        <a:xfrm>
          <a:off x="1968500" y="127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12361</xdr:rowOff>
    </xdr:from>
    <xdr:ext cx="599010" cy="259045"/>
    <xdr:sp macro="" textlink="">
      <xdr:nvSpPr>
        <xdr:cNvPr id="205" name="テキスト ボックス 204"/>
        <xdr:cNvSpPr txBox="1"/>
      </xdr:nvSpPr>
      <xdr:spPr>
        <a:xfrm>
          <a:off x="1719795" y="1252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65591</xdr:rowOff>
    </xdr:from>
    <xdr:to>
      <xdr:col>6</xdr:col>
      <xdr:colOff>38100</xdr:colOff>
      <xdr:row>76</xdr:row>
      <xdr:rowOff>167191</xdr:rowOff>
    </xdr:to>
    <xdr:sp macro="" textlink="">
      <xdr:nvSpPr>
        <xdr:cNvPr id="206" name="楕円 205"/>
        <xdr:cNvSpPr/>
      </xdr:nvSpPr>
      <xdr:spPr>
        <a:xfrm>
          <a:off x="1079500" y="130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158318</xdr:rowOff>
    </xdr:from>
    <xdr:ext cx="599010" cy="259045"/>
    <xdr:sp macro="" textlink="">
      <xdr:nvSpPr>
        <xdr:cNvPr id="207" name="テキスト ボックス 206"/>
        <xdr:cNvSpPr txBox="1"/>
      </xdr:nvSpPr>
      <xdr:spPr>
        <a:xfrm>
          <a:off x="830795" y="1318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68490</xdr:rowOff>
    </xdr:from>
    <xdr:to>
      <xdr:col>24</xdr:col>
      <xdr:colOff>63500</xdr:colOff>
      <xdr:row>96</xdr:row>
      <xdr:rowOff>108734</xdr:rowOff>
    </xdr:to>
    <xdr:cxnSp macro="">
      <xdr:nvCxnSpPr>
        <xdr:cNvPr id="234" name="直線コネクタ 233"/>
        <xdr:cNvCxnSpPr/>
      </xdr:nvCxnSpPr>
      <xdr:spPr>
        <a:xfrm flipV="1">
          <a:off x="3797300" y="16527690"/>
          <a:ext cx="8382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108734</xdr:rowOff>
    </xdr:from>
    <xdr:to>
      <xdr:col>19</xdr:col>
      <xdr:colOff>177800</xdr:colOff>
      <xdr:row>96</xdr:row>
      <xdr:rowOff>149489</xdr:rowOff>
    </xdr:to>
    <xdr:cxnSp macro="">
      <xdr:nvCxnSpPr>
        <xdr:cNvPr id="237" name="直線コネクタ 236"/>
        <xdr:cNvCxnSpPr/>
      </xdr:nvCxnSpPr>
      <xdr:spPr>
        <a:xfrm flipV="1">
          <a:off x="2908300" y="16567934"/>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149489</xdr:rowOff>
    </xdr:from>
    <xdr:to>
      <xdr:col>15</xdr:col>
      <xdr:colOff>50800</xdr:colOff>
      <xdr:row>97</xdr:row>
      <xdr:rowOff>2961</xdr:rowOff>
    </xdr:to>
    <xdr:cxnSp macro="">
      <xdr:nvCxnSpPr>
        <xdr:cNvPr id="240" name="直線コネクタ 239"/>
        <xdr:cNvCxnSpPr/>
      </xdr:nvCxnSpPr>
      <xdr:spPr>
        <a:xfrm flipV="1">
          <a:off x="2019300" y="16608689"/>
          <a:ext cx="889000" cy="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147980</xdr:rowOff>
    </xdr:from>
    <xdr:to>
      <xdr:col>10</xdr:col>
      <xdr:colOff>114300</xdr:colOff>
      <xdr:row>97</xdr:row>
      <xdr:rowOff>2961</xdr:rowOff>
    </xdr:to>
    <xdr:cxnSp macro="">
      <xdr:nvCxnSpPr>
        <xdr:cNvPr id="243" name="直線コネクタ 242"/>
        <xdr:cNvCxnSpPr/>
      </xdr:nvCxnSpPr>
      <xdr:spPr>
        <a:xfrm>
          <a:off x="1130300" y="16607180"/>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17690</xdr:rowOff>
    </xdr:from>
    <xdr:to>
      <xdr:col>24</xdr:col>
      <xdr:colOff>114300</xdr:colOff>
      <xdr:row>96</xdr:row>
      <xdr:rowOff>119290</xdr:rowOff>
    </xdr:to>
    <xdr:sp macro="" textlink="">
      <xdr:nvSpPr>
        <xdr:cNvPr id="253" name="楕円 252"/>
        <xdr:cNvSpPr/>
      </xdr:nvSpPr>
      <xdr:spPr>
        <a:xfrm>
          <a:off x="4584700" y="164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167567</xdr:rowOff>
    </xdr:from>
    <xdr:ext cx="534377" cy="259045"/>
    <xdr:sp macro="" textlink="">
      <xdr:nvSpPr>
        <xdr:cNvPr id="254" name="衛生費該当値テキスト"/>
        <xdr:cNvSpPr txBox="1"/>
      </xdr:nvSpPr>
      <xdr:spPr>
        <a:xfrm>
          <a:off x="4686300" y="1645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57934</xdr:rowOff>
    </xdr:from>
    <xdr:to>
      <xdr:col>20</xdr:col>
      <xdr:colOff>38100</xdr:colOff>
      <xdr:row>96</xdr:row>
      <xdr:rowOff>159534</xdr:rowOff>
    </xdr:to>
    <xdr:sp macro="" textlink="">
      <xdr:nvSpPr>
        <xdr:cNvPr id="255" name="楕円 254"/>
        <xdr:cNvSpPr/>
      </xdr:nvSpPr>
      <xdr:spPr>
        <a:xfrm>
          <a:off x="3746500" y="165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150661</xdr:rowOff>
    </xdr:from>
    <xdr:ext cx="534377" cy="259045"/>
    <xdr:sp macro="" textlink="">
      <xdr:nvSpPr>
        <xdr:cNvPr id="256" name="テキスト ボックス 255"/>
        <xdr:cNvSpPr txBox="1"/>
      </xdr:nvSpPr>
      <xdr:spPr>
        <a:xfrm>
          <a:off x="3530111" y="166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98689</xdr:rowOff>
    </xdr:from>
    <xdr:to>
      <xdr:col>15</xdr:col>
      <xdr:colOff>101600</xdr:colOff>
      <xdr:row>97</xdr:row>
      <xdr:rowOff>28839</xdr:rowOff>
    </xdr:to>
    <xdr:sp macro="" textlink="">
      <xdr:nvSpPr>
        <xdr:cNvPr id="257" name="楕円 256"/>
        <xdr:cNvSpPr/>
      </xdr:nvSpPr>
      <xdr:spPr>
        <a:xfrm>
          <a:off x="2857500" y="165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19966</xdr:rowOff>
    </xdr:from>
    <xdr:ext cx="534377" cy="259045"/>
    <xdr:sp macro="" textlink="">
      <xdr:nvSpPr>
        <xdr:cNvPr id="258" name="テキスト ボックス 257"/>
        <xdr:cNvSpPr txBox="1"/>
      </xdr:nvSpPr>
      <xdr:spPr>
        <a:xfrm>
          <a:off x="2641111" y="1665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123611</xdr:rowOff>
    </xdr:from>
    <xdr:to>
      <xdr:col>10</xdr:col>
      <xdr:colOff>165100</xdr:colOff>
      <xdr:row>97</xdr:row>
      <xdr:rowOff>53761</xdr:rowOff>
    </xdr:to>
    <xdr:sp macro="" textlink="">
      <xdr:nvSpPr>
        <xdr:cNvPr id="259" name="楕円 258"/>
        <xdr:cNvSpPr/>
      </xdr:nvSpPr>
      <xdr:spPr>
        <a:xfrm>
          <a:off x="1968500" y="165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44888</xdr:rowOff>
    </xdr:from>
    <xdr:ext cx="534377" cy="259045"/>
    <xdr:sp macro="" textlink="">
      <xdr:nvSpPr>
        <xdr:cNvPr id="260" name="テキスト ボックス 259"/>
        <xdr:cNvSpPr txBox="1"/>
      </xdr:nvSpPr>
      <xdr:spPr>
        <a:xfrm>
          <a:off x="1752111" y="166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97180</xdr:rowOff>
    </xdr:from>
    <xdr:to>
      <xdr:col>6</xdr:col>
      <xdr:colOff>38100</xdr:colOff>
      <xdr:row>97</xdr:row>
      <xdr:rowOff>27330</xdr:rowOff>
    </xdr:to>
    <xdr:sp macro="" textlink="">
      <xdr:nvSpPr>
        <xdr:cNvPr id="261" name="楕円 260"/>
        <xdr:cNvSpPr/>
      </xdr:nvSpPr>
      <xdr:spPr>
        <a:xfrm>
          <a:off x="1079500" y="165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18457</xdr:rowOff>
    </xdr:from>
    <xdr:ext cx="534377" cy="259045"/>
    <xdr:sp macro="" textlink="">
      <xdr:nvSpPr>
        <xdr:cNvPr id="262" name="テキスト ボックス 261"/>
        <xdr:cNvSpPr txBox="1"/>
      </xdr:nvSpPr>
      <xdr:spPr>
        <a:xfrm>
          <a:off x="863111" y="166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103734</xdr:rowOff>
    </xdr:from>
    <xdr:to>
      <xdr:col>55</xdr:col>
      <xdr:colOff>0</xdr:colOff>
      <xdr:row>39</xdr:row>
      <xdr:rowOff>35154</xdr:rowOff>
    </xdr:to>
    <xdr:cxnSp macro="">
      <xdr:nvCxnSpPr>
        <xdr:cNvPr id="291" name="直線コネクタ 290"/>
        <xdr:cNvCxnSpPr/>
      </xdr:nvCxnSpPr>
      <xdr:spPr>
        <a:xfrm flipV="1">
          <a:off x="9639300" y="661883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24791</xdr:rowOff>
    </xdr:from>
    <xdr:to>
      <xdr:col>50</xdr:col>
      <xdr:colOff>114300</xdr:colOff>
      <xdr:row>39</xdr:row>
      <xdr:rowOff>35154</xdr:rowOff>
    </xdr:to>
    <xdr:cxnSp macro="">
      <xdr:nvCxnSpPr>
        <xdr:cNvPr id="294" name="直線コネクタ 293"/>
        <xdr:cNvCxnSpPr/>
      </xdr:nvCxnSpPr>
      <xdr:spPr>
        <a:xfrm>
          <a:off x="8750300" y="67113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21437</xdr:rowOff>
    </xdr:from>
    <xdr:to>
      <xdr:col>45</xdr:col>
      <xdr:colOff>177800</xdr:colOff>
      <xdr:row>39</xdr:row>
      <xdr:rowOff>24791</xdr:rowOff>
    </xdr:to>
    <xdr:cxnSp macro="">
      <xdr:nvCxnSpPr>
        <xdr:cNvPr id="297" name="直線コネクタ 296"/>
        <xdr:cNvCxnSpPr/>
      </xdr:nvCxnSpPr>
      <xdr:spPr>
        <a:xfrm>
          <a:off x="7861300" y="6707987"/>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1930</xdr:rowOff>
    </xdr:from>
    <xdr:to>
      <xdr:col>41</xdr:col>
      <xdr:colOff>50800</xdr:colOff>
      <xdr:row>39</xdr:row>
      <xdr:rowOff>21437</xdr:rowOff>
    </xdr:to>
    <xdr:cxnSp macro="">
      <xdr:nvCxnSpPr>
        <xdr:cNvPr id="300" name="直線コネクタ 299"/>
        <xdr:cNvCxnSpPr/>
      </xdr:nvCxnSpPr>
      <xdr:spPr>
        <a:xfrm>
          <a:off x="6972300" y="668848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52934</xdr:rowOff>
    </xdr:from>
    <xdr:to>
      <xdr:col>55</xdr:col>
      <xdr:colOff>50800</xdr:colOff>
      <xdr:row>38</xdr:row>
      <xdr:rowOff>154534</xdr:rowOff>
    </xdr:to>
    <xdr:sp macro="" textlink="">
      <xdr:nvSpPr>
        <xdr:cNvPr id="310" name="楕円 309"/>
        <xdr:cNvSpPr/>
      </xdr:nvSpPr>
      <xdr:spPr>
        <a:xfrm>
          <a:off x="10426700" y="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12311</xdr:rowOff>
    </xdr:from>
    <xdr:ext cx="469744" cy="259045"/>
    <xdr:sp macro="" textlink="">
      <xdr:nvSpPr>
        <xdr:cNvPr id="311" name="労働費該当値テキスト"/>
        <xdr:cNvSpPr txBox="1"/>
      </xdr:nvSpPr>
      <xdr:spPr>
        <a:xfrm>
          <a:off x="10528300" y="63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155804</xdr:rowOff>
    </xdr:from>
    <xdr:to>
      <xdr:col>50</xdr:col>
      <xdr:colOff>165100</xdr:colOff>
      <xdr:row>39</xdr:row>
      <xdr:rowOff>85954</xdr:rowOff>
    </xdr:to>
    <xdr:sp macro="" textlink="">
      <xdr:nvSpPr>
        <xdr:cNvPr id="312" name="楕円 311"/>
        <xdr:cNvSpPr/>
      </xdr:nvSpPr>
      <xdr:spPr>
        <a:xfrm>
          <a:off x="9588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77081</xdr:rowOff>
    </xdr:from>
    <xdr:ext cx="378565" cy="259045"/>
    <xdr:sp macro="" textlink="">
      <xdr:nvSpPr>
        <xdr:cNvPr id="313" name="テキスト ボックス 312"/>
        <xdr:cNvSpPr txBox="1"/>
      </xdr:nvSpPr>
      <xdr:spPr>
        <a:xfrm>
          <a:off x="9450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145441</xdr:rowOff>
    </xdr:from>
    <xdr:to>
      <xdr:col>46</xdr:col>
      <xdr:colOff>38100</xdr:colOff>
      <xdr:row>39</xdr:row>
      <xdr:rowOff>75591</xdr:rowOff>
    </xdr:to>
    <xdr:sp macro="" textlink="">
      <xdr:nvSpPr>
        <xdr:cNvPr id="314" name="楕円 313"/>
        <xdr:cNvSpPr/>
      </xdr:nvSpPr>
      <xdr:spPr>
        <a:xfrm>
          <a:off x="8699500" y="66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66718</xdr:rowOff>
    </xdr:from>
    <xdr:ext cx="378565" cy="259045"/>
    <xdr:sp macro="" textlink="">
      <xdr:nvSpPr>
        <xdr:cNvPr id="315" name="テキスト ボックス 314"/>
        <xdr:cNvSpPr txBox="1"/>
      </xdr:nvSpPr>
      <xdr:spPr>
        <a:xfrm>
          <a:off x="8561017" y="67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142087</xdr:rowOff>
    </xdr:from>
    <xdr:to>
      <xdr:col>41</xdr:col>
      <xdr:colOff>101600</xdr:colOff>
      <xdr:row>39</xdr:row>
      <xdr:rowOff>72237</xdr:rowOff>
    </xdr:to>
    <xdr:sp macro="" textlink="">
      <xdr:nvSpPr>
        <xdr:cNvPr id="316" name="楕円 315"/>
        <xdr:cNvSpPr/>
      </xdr:nvSpPr>
      <xdr:spPr>
        <a:xfrm>
          <a:off x="7810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63364</xdr:rowOff>
    </xdr:from>
    <xdr:ext cx="378565" cy="259045"/>
    <xdr:sp macro="" textlink="">
      <xdr:nvSpPr>
        <xdr:cNvPr id="317" name="テキスト ボックス 316"/>
        <xdr:cNvSpPr txBox="1"/>
      </xdr:nvSpPr>
      <xdr:spPr>
        <a:xfrm>
          <a:off x="7672017" y="674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122580</xdr:rowOff>
    </xdr:from>
    <xdr:to>
      <xdr:col>36</xdr:col>
      <xdr:colOff>165100</xdr:colOff>
      <xdr:row>39</xdr:row>
      <xdr:rowOff>52730</xdr:rowOff>
    </xdr:to>
    <xdr:sp macro="" textlink="">
      <xdr:nvSpPr>
        <xdr:cNvPr id="318" name="楕円 317"/>
        <xdr:cNvSpPr/>
      </xdr:nvSpPr>
      <xdr:spPr>
        <a:xfrm>
          <a:off x="6921500" y="66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43857</xdr:rowOff>
    </xdr:from>
    <xdr:ext cx="378565" cy="259045"/>
    <xdr:sp macro="" textlink="">
      <xdr:nvSpPr>
        <xdr:cNvPr id="319" name="テキスト ボックス 318"/>
        <xdr:cNvSpPr txBox="1"/>
      </xdr:nvSpPr>
      <xdr:spPr>
        <a:xfrm>
          <a:off x="6783017" y="6730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71288</xdr:rowOff>
    </xdr:from>
    <xdr:to>
      <xdr:col>55</xdr:col>
      <xdr:colOff>0</xdr:colOff>
      <xdr:row>58</xdr:row>
      <xdr:rowOff>90696</xdr:rowOff>
    </xdr:to>
    <xdr:cxnSp macro="">
      <xdr:nvCxnSpPr>
        <xdr:cNvPr id="348" name="直線コネクタ 347"/>
        <xdr:cNvCxnSpPr/>
      </xdr:nvCxnSpPr>
      <xdr:spPr>
        <a:xfrm flipV="1">
          <a:off x="9639300" y="10015388"/>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59469</xdr:rowOff>
    </xdr:from>
    <xdr:to>
      <xdr:col>50</xdr:col>
      <xdr:colOff>114300</xdr:colOff>
      <xdr:row>58</xdr:row>
      <xdr:rowOff>90696</xdr:rowOff>
    </xdr:to>
    <xdr:cxnSp macro="">
      <xdr:nvCxnSpPr>
        <xdr:cNvPr id="351" name="直線コネクタ 350"/>
        <xdr:cNvCxnSpPr/>
      </xdr:nvCxnSpPr>
      <xdr:spPr>
        <a:xfrm>
          <a:off x="8750300" y="10003569"/>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48506</xdr:rowOff>
    </xdr:from>
    <xdr:to>
      <xdr:col>45</xdr:col>
      <xdr:colOff>177800</xdr:colOff>
      <xdr:row>58</xdr:row>
      <xdr:rowOff>59469</xdr:rowOff>
    </xdr:to>
    <xdr:cxnSp macro="">
      <xdr:nvCxnSpPr>
        <xdr:cNvPr id="354" name="直線コネクタ 353"/>
        <xdr:cNvCxnSpPr/>
      </xdr:nvCxnSpPr>
      <xdr:spPr>
        <a:xfrm>
          <a:off x="7861300" y="9992606"/>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35339</xdr:rowOff>
    </xdr:from>
    <xdr:to>
      <xdr:col>41</xdr:col>
      <xdr:colOff>50800</xdr:colOff>
      <xdr:row>58</xdr:row>
      <xdr:rowOff>48506</xdr:rowOff>
    </xdr:to>
    <xdr:cxnSp macro="">
      <xdr:nvCxnSpPr>
        <xdr:cNvPr id="357" name="直線コネクタ 356"/>
        <xdr:cNvCxnSpPr/>
      </xdr:nvCxnSpPr>
      <xdr:spPr>
        <a:xfrm>
          <a:off x="6972300" y="9979439"/>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20488</xdr:rowOff>
    </xdr:from>
    <xdr:to>
      <xdr:col>55</xdr:col>
      <xdr:colOff>50800</xdr:colOff>
      <xdr:row>58</xdr:row>
      <xdr:rowOff>122088</xdr:rowOff>
    </xdr:to>
    <xdr:sp macro="" textlink="">
      <xdr:nvSpPr>
        <xdr:cNvPr id="367" name="楕円 366"/>
        <xdr:cNvSpPr/>
      </xdr:nvSpPr>
      <xdr:spPr>
        <a:xfrm>
          <a:off x="10426700" y="996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170365</xdr:rowOff>
    </xdr:from>
    <xdr:ext cx="599010" cy="259045"/>
    <xdr:sp macro="" textlink="">
      <xdr:nvSpPr>
        <xdr:cNvPr id="368" name="農林水産業費該当値テキスト"/>
        <xdr:cNvSpPr txBox="1"/>
      </xdr:nvSpPr>
      <xdr:spPr>
        <a:xfrm>
          <a:off x="10528300" y="994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39896</xdr:rowOff>
    </xdr:from>
    <xdr:to>
      <xdr:col>50</xdr:col>
      <xdr:colOff>165100</xdr:colOff>
      <xdr:row>58</xdr:row>
      <xdr:rowOff>141496</xdr:rowOff>
    </xdr:to>
    <xdr:sp macro="" textlink="">
      <xdr:nvSpPr>
        <xdr:cNvPr id="369" name="楕円 368"/>
        <xdr:cNvSpPr/>
      </xdr:nvSpPr>
      <xdr:spPr>
        <a:xfrm>
          <a:off x="9588500" y="99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132623</xdr:rowOff>
    </xdr:from>
    <xdr:ext cx="534377" cy="259045"/>
    <xdr:sp macro="" textlink="">
      <xdr:nvSpPr>
        <xdr:cNvPr id="370" name="テキスト ボックス 369"/>
        <xdr:cNvSpPr txBox="1"/>
      </xdr:nvSpPr>
      <xdr:spPr>
        <a:xfrm>
          <a:off x="9372111" y="100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8669</xdr:rowOff>
    </xdr:from>
    <xdr:to>
      <xdr:col>46</xdr:col>
      <xdr:colOff>38100</xdr:colOff>
      <xdr:row>58</xdr:row>
      <xdr:rowOff>110269</xdr:rowOff>
    </xdr:to>
    <xdr:sp macro="" textlink="">
      <xdr:nvSpPr>
        <xdr:cNvPr id="371" name="楕円 370"/>
        <xdr:cNvSpPr/>
      </xdr:nvSpPr>
      <xdr:spPr>
        <a:xfrm>
          <a:off x="8699500" y="99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101396</xdr:rowOff>
    </xdr:from>
    <xdr:ext cx="599010" cy="259045"/>
    <xdr:sp macro="" textlink="">
      <xdr:nvSpPr>
        <xdr:cNvPr id="372" name="テキスト ボックス 371"/>
        <xdr:cNvSpPr txBox="1"/>
      </xdr:nvSpPr>
      <xdr:spPr>
        <a:xfrm>
          <a:off x="8450795" y="1004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169156</xdr:rowOff>
    </xdr:from>
    <xdr:to>
      <xdr:col>41</xdr:col>
      <xdr:colOff>101600</xdr:colOff>
      <xdr:row>58</xdr:row>
      <xdr:rowOff>99306</xdr:rowOff>
    </xdr:to>
    <xdr:sp macro="" textlink="">
      <xdr:nvSpPr>
        <xdr:cNvPr id="373" name="楕円 372"/>
        <xdr:cNvSpPr/>
      </xdr:nvSpPr>
      <xdr:spPr>
        <a:xfrm>
          <a:off x="7810500" y="99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115833</xdr:rowOff>
    </xdr:from>
    <xdr:ext cx="599010" cy="259045"/>
    <xdr:sp macro="" textlink="">
      <xdr:nvSpPr>
        <xdr:cNvPr id="374" name="テキスト ボックス 373"/>
        <xdr:cNvSpPr txBox="1"/>
      </xdr:nvSpPr>
      <xdr:spPr>
        <a:xfrm>
          <a:off x="7561795" y="97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155989</xdr:rowOff>
    </xdr:from>
    <xdr:to>
      <xdr:col>36</xdr:col>
      <xdr:colOff>165100</xdr:colOff>
      <xdr:row>58</xdr:row>
      <xdr:rowOff>86139</xdr:rowOff>
    </xdr:to>
    <xdr:sp macro="" textlink="">
      <xdr:nvSpPr>
        <xdr:cNvPr id="375" name="楕円 374"/>
        <xdr:cNvSpPr/>
      </xdr:nvSpPr>
      <xdr:spPr>
        <a:xfrm>
          <a:off x="6921500" y="99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102666</xdr:rowOff>
    </xdr:from>
    <xdr:ext cx="599010" cy="259045"/>
    <xdr:sp macro="" textlink="">
      <xdr:nvSpPr>
        <xdr:cNvPr id="376" name="テキスト ボックス 375"/>
        <xdr:cNvSpPr txBox="1"/>
      </xdr:nvSpPr>
      <xdr:spPr>
        <a:xfrm>
          <a:off x="6672795" y="970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150380</xdr:rowOff>
    </xdr:from>
    <xdr:to>
      <xdr:col>55</xdr:col>
      <xdr:colOff>0</xdr:colOff>
      <xdr:row>77</xdr:row>
      <xdr:rowOff>119351</xdr:rowOff>
    </xdr:to>
    <xdr:cxnSp macro="">
      <xdr:nvCxnSpPr>
        <xdr:cNvPr id="405" name="直線コネクタ 404"/>
        <xdr:cNvCxnSpPr/>
      </xdr:nvCxnSpPr>
      <xdr:spPr>
        <a:xfrm>
          <a:off x="9639300" y="13009130"/>
          <a:ext cx="838200" cy="3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150380</xdr:rowOff>
    </xdr:from>
    <xdr:to>
      <xdr:col>50</xdr:col>
      <xdr:colOff>114300</xdr:colOff>
      <xdr:row>77</xdr:row>
      <xdr:rowOff>81149</xdr:rowOff>
    </xdr:to>
    <xdr:cxnSp macro="">
      <xdr:nvCxnSpPr>
        <xdr:cNvPr id="408" name="直線コネクタ 407"/>
        <xdr:cNvCxnSpPr/>
      </xdr:nvCxnSpPr>
      <xdr:spPr>
        <a:xfrm flipV="1">
          <a:off x="8750300" y="13009130"/>
          <a:ext cx="889000" cy="2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81149</xdr:rowOff>
    </xdr:from>
    <xdr:to>
      <xdr:col>45</xdr:col>
      <xdr:colOff>177800</xdr:colOff>
      <xdr:row>78</xdr:row>
      <xdr:rowOff>15224</xdr:rowOff>
    </xdr:to>
    <xdr:cxnSp macro="">
      <xdr:nvCxnSpPr>
        <xdr:cNvPr id="411" name="直線コネクタ 410"/>
        <xdr:cNvCxnSpPr/>
      </xdr:nvCxnSpPr>
      <xdr:spPr>
        <a:xfrm flipV="1">
          <a:off x="7861300" y="13282799"/>
          <a:ext cx="889000" cy="10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15224</xdr:rowOff>
    </xdr:from>
    <xdr:to>
      <xdr:col>41</xdr:col>
      <xdr:colOff>50800</xdr:colOff>
      <xdr:row>78</xdr:row>
      <xdr:rowOff>27370</xdr:rowOff>
    </xdr:to>
    <xdr:cxnSp macro="">
      <xdr:nvCxnSpPr>
        <xdr:cNvPr id="414" name="直線コネクタ 413"/>
        <xdr:cNvCxnSpPr/>
      </xdr:nvCxnSpPr>
      <xdr:spPr>
        <a:xfrm flipV="1">
          <a:off x="6972300" y="13388324"/>
          <a:ext cx="8890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68551</xdr:rowOff>
    </xdr:from>
    <xdr:to>
      <xdr:col>55</xdr:col>
      <xdr:colOff>50800</xdr:colOff>
      <xdr:row>77</xdr:row>
      <xdr:rowOff>170151</xdr:rowOff>
    </xdr:to>
    <xdr:sp macro="" textlink="">
      <xdr:nvSpPr>
        <xdr:cNvPr id="424" name="楕円 423"/>
        <xdr:cNvSpPr/>
      </xdr:nvSpPr>
      <xdr:spPr>
        <a:xfrm>
          <a:off x="10426700" y="132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46978</xdr:rowOff>
    </xdr:from>
    <xdr:ext cx="534377" cy="259045"/>
    <xdr:sp macro="" textlink="">
      <xdr:nvSpPr>
        <xdr:cNvPr id="425" name="商工費該当値テキスト"/>
        <xdr:cNvSpPr txBox="1"/>
      </xdr:nvSpPr>
      <xdr:spPr>
        <a:xfrm>
          <a:off x="10528300" y="132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99579</xdr:rowOff>
    </xdr:from>
    <xdr:to>
      <xdr:col>50</xdr:col>
      <xdr:colOff>165100</xdr:colOff>
      <xdr:row>76</xdr:row>
      <xdr:rowOff>29728</xdr:rowOff>
    </xdr:to>
    <xdr:sp macro="" textlink="">
      <xdr:nvSpPr>
        <xdr:cNvPr id="426" name="楕円 425"/>
        <xdr:cNvSpPr/>
      </xdr:nvSpPr>
      <xdr:spPr>
        <a:xfrm>
          <a:off x="9588500" y="129583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46256</xdr:rowOff>
    </xdr:from>
    <xdr:ext cx="599010" cy="259045"/>
    <xdr:sp macro="" textlink="">
      <xdr:nvSpPr>
        <xdr:cNvPr id="427" name="テキスト ボックス 426"/>
        <xdr:cNvSpPr txBox="1"/>
      </xdr:nvSpPr>
      <xdr:spPr>
        <a:xfrm>
          <a:off x="9339795" y="127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30349</xdr:rowOff>
    </xdr:from>
    <xdr:to>
      <xdr:col>46</xdr:col>
      <xdr:colOff>38100</xdr:colOff>
      <xdr:row>77</xdr:row>
      <xdr:rowOff>131949</xdr:rowOff>
    </xdr:to>
    <xdr:sp macro="" textlink="">
      <xdr:nvSpPr>
        <xdr:cNvPr id="428" name="楕円 427"/>
        <xdr:cNvSpPr/>
      </xdr:nvSpPr>
      <xdr:spPr>
        <a:xfrm>
          <a:off x="8699500" y="132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148476</xdr:rowOff>
    </xdr:from>
    <xdr:ext cx="534377" cy="259045"/>
    <xdr:sp macro="" textlink="">
      <xdr:nvSpPr>
        <xdr:cNvPr id="429" name="テキスト ボックス 428"/>
        <xdr:cNvSpPr txBox="1"/>
      </xdr:nvSpPr>
      <xdr:spPr>
        <a:xfrm>
          <a:off x="8483111" y="130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135874</xdr:rowOff>
    </xdr:from>
    <xdr:to>
      <xdr:col>41</xdr:col>
      <xdr:colOff>101600</xdr:colOff>
      <xdr:row>78</xdr:row>
      <xdr:rowOff>66024</xdr:rowOff>
    </xdr:to>
    <xdr:sp macro="" textlink="">
      <xdr:nvSpPr>
        <xdr:cNvPr id="430" name="楕円 429"/>
        <xdr:cNvSpPr/>
      </xdr:nvSpPr>
      <xdr:spPr>
        <a:xfrm>
          <a:off x="7810500" y="133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82551</xdr:rowOff>
    </xdr:from>
    <xdr:ext cx="534377" cy="259045"/>
    <xdr:sp macro="" textlink="">
      <xdr:nvSpPr>
        <xdr:cNvPr id="431" name="テキスト ボックス 430"/>
        <xdr:cNvSpPr txBox="1"/>
      </xdr:nvSpPr>
      <xdr:spPr>
        <a:xfrm>
          <a:off x="7594111" y="131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148020</xdr:rowOff>
    </xdr:from>
    <xdr:to>
      <xdr:col>36</xdr:col>
      <xdr:colOff>165100</xdr:colOff>
      <xdr:row>78</xdr:row>
      <xdr:rowOff>78170</xdr:rowOff>
    </xdr:to>
    <xdr:sp macro="" textlink="">
      <xdr:nvSpPr>
        <xdr:cNvPr id="432" name="楕円 431"/>
        <xdr:cNvSpPr/>
      </xdr:nvSpPr>
      <xdr:spPr>
        <a:xfrm>
          <a:off x="6921500" y="133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94697</xdr:rowOff>
    </xdr:from>
    <xdr:ext cx="534377" cy="259045"/>
    <xdr:sp macro="" textlink="">
      <xdr:nvSpPr>
        <xdr:cNvPr id="433" name="テキスト ボックス 432"/>
        <xdr:cNvSpPr txBox="1"/>
      </xdr:nvSpPr>
      <xdr:spPr>
        <a:xfrm>
          <a:off x="6705111" y="131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37664</xdr:rowOff>
    </xdr:from>
    <xdr:to>
      <xdr:col>55</xdr:col>
      <xdr:colOff>0</xdr:colOff>
      <xdr:row>98</xdr:row>
      <xdr:rowOff>38134</xdr:rowOff>
    </xdr:to>
    <xdr:cxnSp macro="">
      <xdr:nvCxnSpPr>
        <xdr:cNvPr id="462" name="直線コネクタ 461"/>
        <xdr:cNvCxnSpPr/>
      </xdr:nvCxnSpPr>
      <xdr:spPr>
        <a:xfrm flipV="1">
          <a:off x="9639300" y="16839764"/>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38134</xdr:rowOff>
    </xdr:from>
    <xdr:to>
      <xdr:col>50</xdr:col>
      <xdr:colOff>114300</xdr:colOff>
      <xdr:row>98</xdr:row>
      <xdr:rowOff>87592</xdr:rowOff>
    </xdr:to>
    <xdr:cxnSp macro="">
      <xdr:nvCxnSpPr>
        <xdr:cNvPr id="465" name="直線コネクタ 464"/>
        <xdr:cNvCxnSpPr/>
      </xdr:nvCxnSpPr>
      <xdr:spPr>
        <a:xfrm flipV="1">
          <a:off x="8750300" y="16840234"/>
          <a:ext cx="889000" cy="4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87592</xdr:rowOff>
    </xdr:from>
    <xdr:to>
      <xdr:col>45</xdr:col>
      <xdr:colOff>177800</xdr:colOff>
      <xdr:row>98</xdr:row>
      <xdr:rowOff>88236</xdr:rowOff>
    </xdr:to>
    <xdr:cxnSp macro="">
      <xdr:nvCxnSpPr>
        <xdr:cNvPr id="468" name="直線コネクタ 467"/>
        <xdr:cNvCxnSpPr/>
      </xdr:nvCxnSpPr>
      <xdr:spPr>
        <a:xfrm flipV="1">
          <a:off x="7861300" y="16889692"/>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26646</xdr:rowOff>
    </xdr:from>
    <xdr:to>
      <xdr:col>41</xdr:col>
      <xdr:colOff>50800</xdr:colOff>
      <xdr:row>98</xdr:row>
      <xdr:rowOff>88236</xdr:rowOff>
    </xdr:to>
    <xdr:cxnSp macro="">
      <xdr:nvCxnSpPr>
        <xdr:cNvPr id="471" name="直線コネクタ 470"/>
        <xdr:cNvCxnSpPr/>
      </xdr:nvCxnSpPr>
      <xdr:spPr>
        <a:xfrm>
          <a:off x="6972300" y="16828746"/>
          <a:ext cx="889000" cy="6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158314</xdr:rowOff>
    </xdr:from>
    <xdr:to>
      <xdr:col>55</xdr:col>
      <xdr:colOff>50800</xdr:colOff>
      <xdr:row>98</xdr:row>
      <xdr:rowOff>88464</xdr:rowOff>
    </xdr:to>
    <xdr:sp macro="" textlink="">
      <xdr:nvSpPr>
        <xdr:cNvPr id="481" name="楕円 480"/>
        <xdr:cNvSpPr/>
      </xdr:nvSpPr>
      <xdr:spPr>
        <a:xfrm>
          <a:off x="10426700" y="167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136741</xdr:rowOff>
    </xdr:from>
    <xdr:ext cx="599010" cy="259045"/>
    <xdr:sp macro="" textlink="">
      <xdr:nvSpPr>
        <xdr:cNvPr id="482" name="土木費該当値テキスト"/>
        <xdr:cNvSpPr txBox="1"/>
      </xdr:nvSpPr>
      <xdr:spPr>
        <a:xfrm>
          <a:off x="10528300" y="167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158784</xdr:rowOff>
    </xdr:from>
    <xdr:to>
      <xdr:col>50</xdr:col>
      <xdr:colOff>165100</xdr:colOff>
      <xdr:row>98</xdr:row>
      <xdr:rowOff>88934</xdr:rowOff>
    </xdr:to>
    <xdr:sp macro="" textlink="">
      <xdr:nvSpPr>
        <xdr:cNvPr id="483" name="楕円 482"/>
        <xdr:cNvSpPr/>
      </xdr:nvSpPr>
      <xdr:spPr>
        <a:xfrm>
          <a:off x="9588500" y="167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105461</xdr:rowOff>
    </xdr:from>
    <xdr:ext cx="599010" cy="259045"/>
    <xdr:sp macro="" textlink="">
      <xdr:nvSpPr>
        <xdr:cNvPr id="484" name="テキスト ボックス 483"/>
        <xdr:cNvSpPr txBox="1"/>
      </xdr:nvSpPr>
      <xdr:spPr>
        <a:xfrm>
          <a:off x="9339795" y="165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36792</xdr:rowOff>
    </xdr:from>
    <xdr:to>
      <xdr:col>46</xdr:col>
      <xdr:colOff>38100</xdr:colOff>
      <xdr:row>98</xdr:row>
      <xdr:rowOff>138392</xdr:rowOff>
    </xdr:to>
    <xdr:sp macro="" textlink="">
      <xdr:nvSpPr>
        <xdr:cNvPr id="485" name="楕円 484"/>
        <xdr:cNvSpPr/>
      </xdr:nvSpPr>
      <xdr:spPr>
        <a:xfrm>
          <a:off x="8699500" y="168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129519</xdr:rowOff>
    </xdr:from>
    <xdr:ext cx="599010" cy="259045"/>
    <xdr:sp macro="" textlink="">
      <xdr:nvSpPr>
        <xdr:cNvPr id="486" name="テキスト ボックス 485"/>
        <xdr:cNvSpPr txBox="1"/>
      </xdr:nvSpPr>
      <xdr:spPr>
        <a:xfrm>
          <a:off x="8450795" y="1693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37436</xdr:rowOff>
    </xdr:from>
    <xdr:to>
      <xdr:col>41</xdr:col>
      <xdr:colOff>101600</xdr:colOff>
      <xdr:row>98</xdr:row>
      <xdr:rowOff>139036</xdr:rowOff>
    </xdr:to>
    <xdr:sp macro="" textlink="">
      <xdr:nvSpPr>
        <xdr:cNvPr id="487" name="楕円 486"/>
        <xdr:cNvSpPr/>
      </xdr:nvSpPr>
      <xdr:spPr>
        <a:xfrm>
          <a:off x="7810500" y="168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130163</xdr:rowOff>
    </xdr:from>
    <xdr:ext cx="599010" cy="259045"/>
    <xdr:sp macro="" textlink="">
      <xdr:nvSpPr>
        <xdr:cNvPr id="488" name="テキスト ボックス 487"/>
        <xdr:cNvSpPr txBox="1"/>
      </xdr:nvSpPr>
      <xdr:spPr>
        <a:xfrm>
          <a:off x="7561795" y="1693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147296</xdr:rowOff>
    </xdr:from>
    <xdr:to>
      <xdr:col>36</xdr:col>
      <xdr:colOff>165100</xdr:colOff>
      <xdr:row>98</xdr:row>
      <xdr:rowOff>77446</xdr:rowOff>
    </xdr:to>
    <xdr:sp macro="" textlink="">
      <xdr:nvSpPr>
        <xdr:cNvPr id="489" name="楕円 488"/>
        <xdr:cNvSpPr/>
      </xdr:nvSpPr>
      <xdr:spPr>
        <a:xfrm>
          <a:off x="6921500" y="1677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93973</xdr:rowOff>
    </xdr:from>
    <xdr:ext cx="599010" cy="259045"/>
    <xdr:sp macro="" textlink="">
      <xdr:nvSpPr>
        <xdr:cNvPr id="490" name="テキスト ボックス 489"/>
        <xdr:cNvSpPr txBox="1"/>
      </xdr:nvSpPr>
      <xdr:spPr>
        <a:xfrm>
          <a:off x="6672795" y="1655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148303</xdr:rowOff>
    </xdr:from>
    <xdr:to>
      <xdr:col>85</xdr:col>
      <xdr:colOff>127000</xdr:colOff>
      <xdr:row>37</xdr:row>
      <xdr:rowOff>159162</xdr:rowOff>
    </xdr:to>
    <xdr:cxnSp macro="">
      <xdr:nvCxnSpPr>
        <xdr:cNvPr id="519" name="直線コネクタ 518"/>
        <xdr:cNvCxnSpPr/>
      </xdr:nvCxnSpPr>
      <xdr:spPr>
        <a:xfrm>
          <a:off x="15481300" y="649195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162354</xdr:rowOff>
    </xdr:from>
    <xdr:to>
      <xdr:col>81</xdr:col>
      <xdr:colOff>50800</xdr:colOff>
      <xdr:row>37</xdr:row>
      <xdr:rowOff>148303</xdr:rowOff>
    </xdr:to>
    <xdr:cxnSp macro="">
      <xdr:nvCxnSpPr>
        <xdr:cNvPr id="522" name="直線コネクタ 521"/>
        <xdr:cNvCxnSpPr/>
      </xdr:nvCxnSpPr>
      <xdr:spPr>
        <a:xfrm>
          <a:off x="14592300" y="6334554"/>
          <a:ext cx="889000" cy="1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162354</xdr:rowOff>
    </xdr:from>
    <xdr:to>
      <xdr:col>76</xdr:col>
      <xdr:colOff>114300</xdr:colOff>
      <xdr:row>37</xdr:row>
      <xdr:rowOff>9821</xdr:rowOff>
    </xdr:to>
    <xdr:cxnSp macro="">
      <xdr:nvCxnSpPr>
        <xdr:cNvPr id="525" name="直線コネクタ 524"/>
        <xdr:cNvCxnSpPr/>
      </xdr:nvCxnSpPr>
      <xdr:spPr>
        <a:xfrm flipV="1">
          <a:off x="13703300" y="6334554"/>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9821</xdr:rowOff>
    </xdr:from>
    <xdr:to>
      <xdr:col>71</xdr:col>
      <xdr:colOff>177800</xdr:colOff>
      <xdr:row>37</xdr:row>
      <xdr:rowOff>131318</xdr:rowOff>
    </xdr:to>
    <xdr:cxnSp macro="">
      <xdr:nvCxnSpPr>
        <xdr:cNvPr id="528" name="直線コネクタ 527"/>
        <xdr:cNvCxnSpPr/>
      </xdr:nvCxnSpPr>
      <xdr:spPr>
        <a:xfrm flipV="1">
          <a:off x="12814300" y="6353471"/>
          <a:ext cx="889000" cy="1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108362</xdr:rowOff>
    </xdr:from>
    <xdr:to>
      <xdr:col>85</xdr:col>
      <xdr:colOff>177800</xdr:colOff>
      <xdr:row>38</xdr:row>
      <xdr:rowOff>38512</xdr:rowOff>
    </xdr:to>
    <xdr:sp macro="" textlink="">
      <xdr:nvSpPr>
        <xdr:cNvPr id="538" name="楕円 537"/>
        <xdr:cNvSpPr/>
      </xdr:nvSpPr>
      <xdr:spPr>
        <a:xfrm>
          <a:off x="16268700" y="64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86789</xdr:rowOff>
    </xdr:from>
    <xdr:ext cx="534377" cy="259045"/>
    <xdr:sp macro="" textlink="">
      <xdr:nvSpPr>
        <xdr:cNvPr id="539" name="消防費該当値テキスト"/>
        <xdr:cNvSpPr txBox="1"/>
      </xdr:nvSpPr>
      <xdr:spPr>
        <a:xfrm>
          <a:off x="16370300" y="64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97503</xdr:rowOff>
    </xdr:from>
    <xdr:to>
      <xdr:col>81</xdr:col>
      <xdr:colOff>101600</xdr:colOff>
      <xdr:row>38</xdr:row>
      <xdr:rowOff>27653</xdr:rowOff>
    </xdr:to>
    <xdr:sp macro="" textlink="">
      <xdr:nvSpPr>
        <xdr:cNvPr id="540" name="楕円 539"/>
        <xdr:cNvSpPr/>
      </xdr:nvSpPr>
      <xdr:spPr>
        <a:xfrm>
          <a:off x="15430500" y="64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18780</xdr:rowOff>
    </xdr:from>
    <xdr:ext cx="534377" cy="259045"/>
    <xdr:sp macro="" textlink="">
      <xdr:nvSpPr>
        <xdr:cNvPr id="541" name="テキスト ボックス 540"/>
        <xdr:cNvSpPr txBox="1"/>
      </xdr:nvSpPr>
      <xdr:spPr>
        <a:xfrm>
          <a:off x="15214111" y="65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111554</xdr:rowOff>
    </xdr:from>
    <xdr:to>
      <xdr:col>76</xdr:col>
      <xdr:colOff>165100</xdr:colOff>
      <xdr:row>37</xdr:row>
      <xdr:rowOff>41704</xdr:rowOff>
    </xdr:to>
    <xdr:sp macro="" textlink="">
      <xdr:nvSpPr>
        <xdr:cNvPr id="542" name="楕円 541"/>
        <xdr:cNvSpPr/>
      </xdr:nvSpPr>
      <xdr:spPr>
        <a:xfrm>
          <a:off x="14541500" y="62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58231</xdr:rowOff>
    </xdr:from>
    <xdr:ext cx="599010" cy="259045"/>
    <xdr:sp macro="" textlink="">
      <xdr:nvSpPr>
        <xdr:cNvPr id="543" name="テキスト ボックス 542"/>
        <xdr:cNvSpPr txBox="1"/>
      </xdr:nvSpPr>
      <xdr:spPr>
        <a:xfrm>
          <a:off x="14292795" y="60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130471</xdr:rowOff>
    </xdr:from>
    <xdr:to>
      <xdr:col>72</xdr:col>
      <xdr:colOff>38100</xdr:colOff>
      <xdr:row>37</xdr:row>
      <xdr:rowOff>60621</xdr:rowOff>
    </xdr:to>
    <xdr:sp macro="" textlink="">
      <xdr:nvSpPr>
        <xdr:cNvPr id="544" name="楕円 543"/>
        <xdr:cNvSpPr/>
      </xdr:nvSpPr>
      <xdr:spPr>
        <a:xfrm>
          <a:off x="13652500" y="63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77148</xdr:rowOff>
    </xdr:from>
    <xdr:ext cx="534377" cy="259045"/>
    <xdr:sp macro="" textlink="">
      <xdr:nvSpPr>
        <xdr:cNvPr id="545" name="テキスト ボックス 544"/>
        <xdr:cNvSpPr txBox="1"/>
      </xdr:nvSpPr>
      <xdr:spPr>
        <a:xfrm>
          <a:off x="13436111" y="60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80518</xdr:rowOff>
    </xdr:from>
    <xdr:to>
      <xdr:col>67</xdr:col>
      <xdr:colOff>101600</xdr:colOff>
      <xdr:row>38</xdr:row>
      <xdr:rowOff>10668</xdr:rowOff>
    </xdr:to>
    <xdr:sp macro="" textlink="">
      <xdr:nvSpPr>
        <xdr:cNvPr id="546" name="楕円 545"/>
        <xdr:cNvSpPr/>
      </xdr:nvSpPr>
      <xdr:spPr>
        <a:xfrm>
          <a:off x="12763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27195</xdr:rowOff>
    </xdr:from>
    <xdr:ext cx="534377" cy="259045"/>
    <xdr:sp macro="" textlink="">
      <xdr:nvSpPr>
        <xdr:cNvPr id="547" name="テキスト ボックス 546"/>
        <xdr:cNvSpPr txBox="1"/>
      </xdr:nvSpPr>
      <xdr:spPr>
        <a:xfrm>
          <a:off x="12547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33363</xdr:rowOff>
    </xdr:from>
    <xdr:to>
      <xdr:col>85</xdr:col>
      <xdr:colOff>127000</xdr:colOff>
      <xdr:row>56</xdr:row>
      <xdr:rowOff>32251</xdr:rowOff>
    </xdr:to>
    <xdr:cxnSp macro="">
      <xdr:nvCxnSpPr>
        <xdr:cNvPr id="576" name="直線コネクタ 575"/>
        <xdr:cNvCxnSpPr/>
      </xdr:nvCxnSpPr>
      <xdr:spPr>
        <a:xfrm>
          <a:off x="15481300" y="9463113"/>
          <a:ext cx="838200" cy="17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33363</xdr:rowOff>
    </xdr:from>
    <xdr:to>
      <xdr:col>81</xdr:col>
      <xdr:colOff>50800</xdr:colOff>
      <xdr:row>57</xdr:row>
      <xdr:rowOff>20009</xdr:rowOff>
    </xdr:to>
    <xdr:cxnSp macro="">
      <xdr:nvCxnSpPr>
        <xdr:cNvPr id="579" name="直線コネクタ 578"/>
        <xdr:cNvCxnSpPr/>
      </xdr:nvCxnSpPr>
      <xdr:spPr>
        <a:xfrm flipV="1">
          <a:off x="14592300" y="9463113"/>
          <a:ext cx="889000" cy="3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20009</xdr:rowOff>
    </xdr:from>
    <xdr:to>
      <xdr:col>76</xdr:col>
      <xdr:colOff>114300</xdr:colOff>
      <xdr:row>57</xdr:row>
      <xdr:rowOff>75155</xdr:rowOff>
    </xdr:to>
    <xdr:cxnSp macro="">
      <xdr:nvCxnSpPr>
        <xdr:cNvPr id="582" name="直線コネクタ 581"/>
        <xdr:cNvCxnSpPr/>
      </xdr:nvCxnSpPr>
      <xdr:spPr>
        <a:xfrm flipV="1">
          <a:off x="13703300" y="9792659"/>
          <a:ext cx="889000" cy="5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127161</xdr:rowOff>
    </xdr:from>
    <xdr:to>
      <xdr:col>71</xdr:col>
      <xdr:colOff>177800</xdr:colOff>
      <xdr:row>57</xdr:row>
      <xdr:rowOff>75155</xdr:rowOff>
    </xdr:to>
    <xdr:cxnSp macro="">
      <xdr:nvCxnSpPr>
        <xdr:cNvPr id="585" name="直線コネクタ 584"/>
        <xdr:cNvCxnSpPr/>
      </xdr:nvCxnSpPr>
      <xdr:spPr>
        <a:xfrm>
          <a:off x="12814300" y="9728361"/>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152901</xdr:rowOff>
    </xdr:from>
    <xdr:to>
      <xdr:col>85</xdr:col>
      <xdr:colOff>177800</xdr:colOff>
      <xdr:row>56</xdr:row>
      <xdr:rowOff>83051</xdr:rowOff>
    </xdr:to>
    <xdr:sp macro="" textlink="">
      <xdr:nvSpPr>
        <xdr:cNvPr id="595" name="楕円 594"/>
        <xdr:cNvSpPr/>
      </xdr:nvSpPr>
      <xdr:spPr>
        <a:xfrm>
          <a:off x="16268700" y="95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4328</xdr:rowOff>
    </xdr:from>
    <xdr:ext cx="599010" cy="259045"/>
    <xdr:sp macro="" textlink="">
      <xdr:nvSpPr>
        <xdr:cNvPr id="596" name="教育費該当値テキスト"/>
        <xdr:cNvSpPr txBox="1"/>
      </xdr:nvSpPr>
      <xdr:spPr>
        <a:xfrm>
          <a:off x="16370300" y="943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154013</xdr:rowOff>
    </xdr:from>
    <xdr:to>
      <xdr:col>81</xdr:col>
      <xdr:colOff>101600</xdr:colOff>
      <xdr:row>55</xdr:row>
      <xdr:rowOff>84163</xdr:rowOff>
    </xdr:to>
    <xdr:sp macro="" textlink="">
      <xdr:nvSpPr>
        <xdr:cNvPr id="597" name="楕円 596"/>
        <xdr:cNvSpPr/>
      </xdr:nvSpPr>
      <xdr:spPr>
        <a:xfrm>
          <a:off x="15430500" y="94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100690</xdr:rowOff>
    </xdr:from>
    <xdr:ext cx="599010" cy="259045"/>
    <xdr:sp macro="" textlink="">
      <xdr:nvSpPr>
        <xdr:cNvPr id="598" name="テキスト ボックス 597"/>
        <xdr:cNvSpPr txBox="1"/>
      </xdr:nvSpPr>
      <xdr:spPr>
        <a:xfrm>
          <a:off x="15181795" y="918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140659</xdr:rowOff>
    </xdr:from>
    <xdr:to>
      <xdr:col>76</xdr:col>
      <xdr:colOff>165100</xdr:colOff>
      <xdr:row>57</xdr:row>
      <xdr:rowOff>70809</xdr:rowOff>
    </xdr:to>
    <xdr:sp macro="" textlink="">
      <xdr:nvSpPr>
        <xdr:cNvPr id="599" name="楕円 598"/>
        <xdr:cNvSpPr/>
      </xdr:nvSpPr>
      <xdr:spPr>
        <a:xfrm>
          <a:off x="14541500" y="97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61936</xdr:rowOff>
    </xdr:from>
    <xdr:ext cx="534377" cy="259045"/>
    <xdr:sp macro="" textlink="">
      <xdr:nvSpPr>
        <xdr:cNvPr id="600" name="テキスト ボックス 599"/>
        <xdr:cNvSpPr txBox="1"/>
      </xdr:nvSpPr>
      <xdr:spPr>
        <a:xfrm>
          <a:off x="14325111" y="98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24355</xdr:rowOff>
    </xdr:from>
    <xdr:to>
      <xdr:col>72</xdr:col>
      <xdr:colOff>38100</xdr:colOff>
      <xdr:row>57</xdr:row>
      <xdr:rowOff>125955</xdr:rowOff>
    </xdr:to>
    <xdr:sp macro="" textlink="">
      <xdr:nvSpPr>
        <xdr:cNvPr id="601" name="楕円 600"/>
        <xdr:cNvSpPr/>
      </xdr:nvSpPr>
      <xdr:spPr>
        <a:xfrm>
          <a:off x="13652500" y="97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117082</xdr:rowOff>
    </xdr:from>
    <xdr:ext cx="534377" cy="259045"/>
    <xdr:sp macro="" textlink="">
      <xdr:nvSpPr>
        <xdr:cNvPr id="602" name="テキスト ボックス 601"/>
        <xdr:cNvSpPr txBox="1"/>
      </xdr:nvSpPr>
      <xdr:spPr>
        <a:xfrm>
          <a:off x="13436111" y="98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76361</xdr:rowOff>
    </xdr:from>
    <xdr:to>
      <xdr:col>67</xdr:col>
      <xdr:colOff>101600</xdr:colOff>
      <xdr:row>57</xdr:row>
      <xdr:rowOff>6511</xdr:rowOff>
    </xdr:to>
    <xdr:sp macro="" textlink="">
      <xdr:nvSpPr>
        <xdr:cNvPr id="603" name="楕円 602"/>
        <xdr:cNvSpPr/>
      </xdr:nvSpPr>
      <xdr:spPr>
        <a:xfrm>
          <a:off x="12763500" y="96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23038</xdr:rowOff>
    </xdr:from>
    <xdr:ext cx="599010" cy="259045"/>
    <xdr:sp macro="" textlink="">
      <xdr:nvSpPr>
        <xdr:cNvPr id="604" name="テキスト ボックス 603"/>
        <xdr:cNvSpPr txBox="1"/>
      </xdr:nvSpPr>
      <xdr:spPr>
        <a:xfrm>
          <a:off x="12514795" y="945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158525</xdr:rowOff>
    </xdr:from>
    <xdr:to>
      <xdr:col>85</xdr:col>
      <xdr:colOff>127000</xdr:colOff>
      <xdr:row>78</xdr:row>
      <xdr:rowOff>78987</xdr:rowOff>
    </xdr:to>
    <xdr:cxnSp macro="">
      <xdr:nvCxnSpPr>
        <xdr:cNvPr id="633" name="直線コネクタ 632"/>
        <xdr:cNvCxnSpPr/>
      </xdr:nvCxnSpPr>
      <xdr:spPr>
        <a:xfrm flipV="1">
          <a:off x="15481300" y="13360175"/>
          <a:ext cx="8382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4" name="災害復旧費平均値テキスト"/>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78987</xdr:rowOff>
    </xdr:from>
    <xdr:to>
      <xdr:col>81</xdr:col>
      <xdr:colOff>50800</xdr:colOff>
      <xdr:row>79</xdr:row>
      <xdr:rowOff>44450</xdr:rowOff>
    </xdr:to>
    <xdr:cxnSp macro="">
      <xdr:nvCxnSpPr>
        <xdr:cNvPr id="636" name="直線コネクタ 635"/>
        <xdr:cNvCxnSpPr/>
      </xdr:nvCxnSpPr>
      <xdr:spPr>
        <a:xfrm flipV="1">
          <a:off x="14592300" y="13452087"/>
          <a:ext cx="889000" cy="13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134028</xdr:rowOff>
    </xdr:from>
    <xdr:ext cx="534377" cy="259045"/>
    <xdr:sp macro="" textlink="">
      <xdr:nvSpPr>
        <xdr:cNvPr id="638" name="テキスト ボックス 637"/>
        <xdr:cNvSpPr txBox="1"/>
      </xdr:nvSpPr>
      <xdr:spPr>
        <a:xfrm>
          <a:off x="15214111" y="135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41604</xdr:rowOff>
    </xdr:from>
    <xdr:to>
      <xdr:col>71</xdr:col>
      <xdr:colOff>177800</xdr:colOff>
      <xdr:row>79</xdr:row>
      <xdr:rowOff>44450</xdr:rowOff>
    </xdr:to>
    <xdr:cxnSp macro="">
      <xdr:nvCxnSpPr>
        <xdr:cNvPr id="642" name="直線コネクタ 641"/>
        <xdr:cNvCxnSpPr/>
      </xdr:nvCxnSpPr>
      <xdr:spPr>
        <a:xfrm>
          <a:off x="12814300" y="135861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107725</xdr:rowOff>
    </xdr:from>
    <xdr:to>
      <xdr:col>85</xdr:col>
      <xdr:colOff>177800</xdr:colOff>
      <xdr:row>78</xdr:row>
      <xdr:rowOff>37875</xdr:rowOff>
    </xdr:to>
    <xdr:sp macro="" textlink="">
      <xdr:nvSpPr>
        <xdr:cNvPr id="652" name="楕円 651"/>
        <xdr:cNvSpPr/>
      </xdr:nvSpPr>
      <xdr:spPr>
        <a:xfrm>
          <a:off x="16268700" y="133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130602</xdr:rowOff>
    </xdr:from>
    <xdr:ext cx="534377" cy="259045"/>
    <xdr:sp macro="" textlink="">
      <xdr:nvSpPr>
        <xdr:cNvPr id="653" name="災害復旧費該当値テキスト"/>
        <xdr:cNvSpPr txBox="1"/>
      </xdr:nvSpPr>
      <xdr:spPr>
        <a:xfrm>
          <a:off x="16370300" y="1316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28187</xdr:rowOff>
    </xdr:from>
    <xdr:to>
      <xdr:col>81</xdr:col>
      <xdr:colOff>101600</xdr:colOff>
      <xdr:row>78</xdr:row>
      <xdr:rowOff>129787</xdr:rowOff>
    </xdr:to>
    <xdr:sp macro="" textlink="">
      <xdr:nvSpPr>
        <xdr:cNvPr id="654" name="楕円 653"/>
        <xdr:cNvSpPr/>
      </xdr:nvSpPr>
      <xdr:spPr>
        <a:xfrm>
          <a:off x="15430500" y="13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146314</xdr:rowOff>
    </xdr:from>
    <xdr:ext cx="534377" cy="259045"/>
    <xdr:sp macro="" textlink="">
      <xdr:nvSpPr>
        <xdr:cNvPr id="655" name="テキスト ボックス 654"/>
        <xdr:cNvSpPr txBox="1"/>
      </xdr:nvSpPr>
      <xdr:spPr>
        <a:xfrm>
          <a:off x="15214111" y="131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162254</xdr:rowOff>
    </xdr:from>
    <xdr:to>
      <xdr:col>67</xdr:col>
      <xdr:colOff>101600</xdr:colOff>
      <xdr:row>79</xdr:row>
      <xdr:rowOff>92404</xdr:rowOff>
    </xdr:to>
    <xdr:sp macro="" textlink="">
      <xdr:nvSpPr>
        <xdr:cNvPr id="660" name="楕円 659"/>
        <xdr:cNvSpPr/>
      </xdr:nvSpPr>
      <xdr:spPr>
        <a:xfrm>
          <a:off x="12763500" y="135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83531</xdr:rowOff>
    </xdr:from>
    <xdr:ext cx="378565" cy="259045"/>
    <xdr:sp macro="" textlink="">
      <xdr:nvSpPr>
        <xdr:cNvPr id="661" name="テキスト ボックス 660"/>
        <xdr:cNvSpPr txBox="1"/>
      </xdr:nvSpPr>
      <xdr:spPr>
        <a:xfrm>
          <a:off x="12625017" y="1362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82911</xdr:rowOff>
    </xdr:from>
    <xdr:to>
      <xdr:col>85</xdr:col>
      <xdr:colOff>127000</xdr:colOff>
      <xdr:row>97</xdr:row>
      <xdr:rowOff>37</xdr:rowOff>
    </xdr:to>
    <xdr:cxnSp macro="">
      <xdr:nvCxnSpPr>
        <xdr:cNvPr id="688" name="直線コネクタ 687"/>
        <xdr:cNvCxnSpPr/>
      </xdr:nvCxnSpPr>
      <xdr:spPr>
        <a:xfrm flipV="1">
          <a:off x="15481300" y="16542111"/>
          <a:ext cx="838200" cy="8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xdr:rowOff>
    </xdr:from>
    <xdr:to>
      <xdr:col>81</xdr:col>
      <xdr:colOff>50800</xdr:colOff>
      <xdr:row>97</xdr:row>
      <xdr:rowOff>31037</xdr:rowOff>
    </xdr:to>
    <xdr:cxnSp macro="">
      <xdr:nvCxnSpPr>
        <xdr:cNvPr id="691" name="直線コネクタ 690"/>
        <xdr:cNvCxnSpPr/>
      </xdr:nvCxnSpPr>
      <xdr:spPr>
        <a:xfrm flipV="1">
          <a:off x="14592300" y="16630687"/>
          <a:ext cx="8890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30804</xdr:rowOff>
    </xdr:from>
    <xdr:to>
      <xdr:col>76</xdr:col>
      <xdr:colOff>114300</xdr:colOff>
      <xdr:row>97</xdr:row>
      <xdr:rowOff>31037</xdr:rowOff>
    </xdr:to>
    <xdr:cxnSp macro="">
      <xdr:nvCxnSpPr>
        <xdr:cNvPr id="694" name="直線コネクタ 693"/>
        <xdr:cNvCxnSpPr/>
      </xdr:nvCxnSpPr>
      <xdr:spPr>
        <a:xfrm>
          <a:off x="13703300" y="1666145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30804</xdr:rowOff>
    </xdr:from>
    <xdr:to>
      <xdr:col>71</xdr:col>
      <xdr:colOff>177800</xdr:colOff>
      <xdr:row>97</xdr:row>
      <xdr:rowOff>62266</xdr:rowOff>
    </xdr:to>
    <xdr:cxnSp macro="">
      <xdr:nvCxnSpPr>
        <xdr:cNvPr id="697" name="直線コネクタ 696"/>
        <xdr:cNvCxnSpPr/>
      </xdr:nvCxnSpPr>
      <xdr:spPr>
        <a:xfrm flipV="1">
          <a:off x="12814300" y="16661454"/>
          <a:ext cx="8890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32111</xdr:rowOff>
    </xdr:from>
    <xdr:to>
      <xdr:col>85</xdr:col>
      <xdr:colOff>177800</xdr:colOff>
      <xdr:row>96</xdr:row>
      <xdr:rowOff>133711</xdr:rowOff>
    </xdr:to>
    <xdr:sp macro="" textlink="">
      <xdr:nvSpPr>
        <xdr:cNvPr id="707" name="楕円 706"/>
        <xdr:cNvSpPr/>
      </xdr:nvSpPr>
      <xdr:spPr>
        <a:xfrm>
          <a:off x="16268700" y="164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54988</xdr:rowOff>
    </xdr:from>
    <xdr:ext cx="599010" cy="259045"/>
    <xdr:sp macro="" textlink="">
      <xdr:nvSpPr>
        <xdr:cNvPr id="708" name="公債費該当値テキスト"/>
        <xdr:cNvSpPr txBox="1"/>
      </xdr:nvSpPr>
      <xdr:spPr>
        <a:xfrm>
          <a:off x="16370300" y="163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120687</xdr:rowOff>
    </xdr:from>
    <xdr:to>
      <xdr:col>81</xdr:col>
      <xdr:colOff>101600</xdr:colOff>
      <xdr:row>97</xdr:row>
      <xdr:rowOff>50837</xdr:rowOff>
    </xdr:to>
    <xdr:sp macro="" textlink="">
      <xdr:nvSpPr>
        <xdr:cNvPr id="709" name="楕円 708"/>
        <xdr:cNvSpPr/>
      </xdr:nvSpPr>
      <xdr:spPr>
        <a:xfrm>
          <a:off x="15430500" y="165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67364</xdr:rowOff>
    </xdr:from>
    <xdr:ext cx="599010" cy="259045"/>
    <xdr:sp macro="" textlink="">
      <xdr:nvSpPr>
        <xdr:cNvPr id="710" name="テキスト ボックス 709"/>
        <xdr:cNvSpPr txBox="1"/>
      </xdr:nvSpPr>
      <xdr:spPr>
        <a:xfrm>
          <a:off x="15181795" y="163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151687</xdr:rowOff>
    </xdr:from>
    <xdr:to>
      <xdr:col>76</xdr:col>
      <xdr:colOff>165100</xdr:colOff>
      <xdr:row>97</xdr:row>
      <xdr:rowOff>81837</xdr:rowOff>
    </xdr:to>
    <xdr:sp macro="" textlink="">
      <xdr:nvSpPr>
        <xdr:cNvPr id="711" name="楕円 710"/>
        <xdr:cNvSpPr/>
      </xdr:nvSpPr>
      <xdr:spPr>
        <a:xfrm>
          <a:off x="14541500" y="166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72964</xdr:rowOff>
    </xdr:from>
    <xdr:ext cx="599010" cy="259045"/>
    <xdr:sp macro="" textlink="">
      <xdr:nvSpPr>
        <xdr:cNvPr id="712" name="テキスト ボックス 711"/>
        <xdr:cNvSpPr txBox="1"/>
      </xdr:nvSpPr>
      <xdr:spPr>
        <a:xfrm>
          <a:off x="14292795" y="1670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151454</xdr:rowOff>
    </xdr:from>
    <xdr:to>
      <xdr:col>72</xdr:col>
      <xdr:colOff>38100</xdr:colOff>
      <xdr:row>97</xdr:row>
      <xdr:rowOff>81604</xdr:rowOff>
    </xdr:to>
    <xdr:sp macro="" textlink="">
      <xdr:nvSpPr>
        <xdr:cNvPr id="713" name="楕円 712"/>
        <xdr:cNvSpPr/>
      </xdr:nvSpPr>
      <xdr:spPr>
        <a:xfrm>
          <a:off x="13652500" y="166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98131</xdr:rowOff>
    </xdr:from>
    <xdr:ext cx="599010" cy="259045"/>
    <xdr:sp macro="" textlink="">
      <xdr:nvSpPr>
        <xdr:cNvPr id="714" name="テキスト ボックス 713"/>
        <xdr:cNvSpPr txBox="1"/>
      </xdr:nvSpPr>
      <xdr:spPr>
        <a:xfrm>
          <a:off x="13403795" y="1638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11466</xdr:rowOff>
    </xdr:from>
    <xdr:to>
      <xdr:col>67</xdr:col>
      <xdr:colOff>101600</xdr:colOff>
      <xdr:row>97</xdr:row>
      <xdr:rowOff>113066</xdr:rowOff>
    </xdr:to>
    <xdr:sp macro="" textlink="">
      <xdr:nvSpPr>
        <xdr:cNvPr id="715" name="楕円 714"/>
        <xdr:cNvSpPr/>
      </xdr:nvSpPr>
      <xdr:spPr>
        <a:xfrm>
          <a:off x="12763500" y="166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129593</xdr:rowOff>
    </xdr:from>
    <xdr:ext cx="599010" cy="259045"/>
    <xdr:sp macro="" textlink="">
      <xdr:nvSpPr>
        <xdr:cNvPr id="716" name="テキスト ボックス 715"/>
        <xdr:cNvSpPr txBox="1"/>
      </xdr:nvSpPr>
      <xdr:spPr>
        <a:xfrm>
          <a:off x="12514795" y="164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公債費が類似団体と比較して高くなっている。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公債費増加の主な要因としては、スポーツセンター建設事業などの償還開始によるものである。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平成２９年度から令和３年度は、財政調整基金を取り崩し、特定目的基金に積み立てたことにより一時的に基金残高、実質単年度収支ともに悪化していたが、令和３年度から令和４年度は基金残高はほぼ横ばいで推移し、実質単年度収支は大きく改善している。</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今後も適正な運用を図り、現在の水準を維持する。</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連結実質赤字は生じていないが、今後も現状を維持し、健全な財政運営に努める。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6353601</v>
      </c>
      <c r="BO4" s="371"/>
      <c r="BP4" s="371"/>
      <c r="BQ4" s="371"/>
      <c r="BR4" s="371"/>
      <c r="BS4" s="371"/>
      <c r="BT4" s="371"/>
      <c r="BU4" s="372"/>
      <c r="BV4" s="370">
        <v>7111372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2.9</v>
      </c>
      <c r="CU4" s="377"/>
      <c r="CV4" s="377"/>
      <c r="CW4" s="377"/>
      <c r="CX4" s="377"/>
      <c r="CY4" s="377"/>
      <c r="CZ4" s="377"/>
      <c r="DA4" s="378"/>
      <c r="DB4" s="376">
        <v>3.2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6248319</v>
      </c>
      <c r="BO5" s="408"/>
      <c r="BP5" s="408"/>
      <c r="BQ5" s="408"/>
      <c r="BR5" s="408"/>
      <c r="BS5" s="408"/>
      <c r="BT5" s="408"/>
      <c r="BU5" s="409"/>
      <c r="BV5" s="407">
        <v>6934402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84.3</v>
      </c>
      <c r="CU5" s="405"/>
      <c r="CV5" s="405"/>
      <c r="CW5" s="405"/>
      <c r="CX5" s="405"/>
      <c r="CY5" s="405"/>
      <c r="CZ5" s="405"/>
      <c r="DA5" s="406"/>
      <c r="DB5" s="404">
        <v>82.3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105282</v>
      </c>
      <c r="BO6" s="408"/>
      <c r="BP6" s="408"/>
      <c r="BQ6" s="408"/>
      <c r="BR6" s="408"/>
      <c r="BS6" s="408"/>
      <c r="BT6" s="408"/>
      <c r="BU6" s="409"/>
      <c r="BV6" s="407">
        <v>176970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85</v>
      </c>
      <c r="CU6" s="445"/>
      <c r="CV6" s="445"/>
      <c r="CW6" s="445"/>
      <c r="CX6" s="445"/>
      <c r="CY6" s="445"/>
      <c r="CZ6" s="445"/>
      <c r="DA6" s="446"/>
      <c r="DB6" s="444">
        <v>84.9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7764</v>
      </c>
      <c r="BO7" s="408"/>
      <c r="BP7" s="408"/>
      <c r="BQ7" s="408"/>
      <c r="BR7" s="408"/>
      <c r="BS7" s="408"/>
      <c r="BT7" s="408"/>
      <c r="BU7" s="409"/>
      <c r="BV7" s="407">
        <v>71046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3354981</v>
      </c>
      <c r="CU7" s="408"/>
      <c r="CV7" s="408"/>
      <c r="CW7" s="408"/>
      <c r="CX7" s="408"/>
      <c r="CY7" s="408"/>
      <c r="CZ7" s="408"/>
      <c r="DA7" s="409"/>
      <c r="DB7" s="407">
        <v>3333538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97518</v>
      </c>
      <c r="BO8" s="408"/>
      <c r="BP8" s="408"/>
      <c r="BQ8" s="408"/>
      <c r="BR8" s="408"/>
      <c r="BS8" s="408"/>
      <c r="BT8" s="408"/>
      <c r="BU8" s="409"/>
      <c r="BV8" s="407">
        <v>105924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4306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-8406</v>
      </c>
      <c r="BO9" s="408"/>
      <c r="BP9" s="408"/>
      <c r="BQ9" s="408"/>
      <c r="BR9" s="408"/>
      <c r="BS9" s="408"/>
      <c r="BT9" s="408"/>
      <c r="BU9" s="409"/>
      <c r="BV9" s="407">
        <v>33415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17.2</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4876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431561</v>
      </c>
      <c r="BO10" s="408"/>
      <c r="BP10" s="408"/>
      <c r="BQ10" s="408"/>
      <c r="BR10" s="408"/>
      <c r="BS10" s="408"/>
      <c r="BT10" s="408"/>
      <c r="BU10" s="409"/>
      <c r="BV10" s="407">
        <v>2610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4362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500000</v>
      </c>
      <c r="BO12" s="408"/>
      <c r="BP12" s="408"/>
      <c r="BQ12" s="408"/>
      <c r="BR12" s="408"/>
      <c r="BS12" s="408"/>
      <c r="BT12" s="408"/>
      <c r="BU12" s="409"/>
      <c r="BV12" s="407">
        <v>430000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4325</v>
      </c>
      <c r="S13" s="492"/>
      <c r="T13" s="492"/>
      <c r="U13" s="492"/>
      <c r="V13" s="493"/>
      <c r="W13" s="423" t="s">
        <v>140</v>
      </c>
      <c r="X13" s="424"/>
      <c r="Y13" s="424"/>
      <c r="Z13" s="424"/>
      <c r="AA13" s="424"/>
      <c r="AB13" s="414"/>
      <c r="AC13" s="458">
        <v>335</v>
      </c>
      <c r="AD13" s="459"/>
      <c r="AE13" s="459"/>
      <c r="AF13" s="459"/>
      <c r="AG13" s="501"/>
      <c r="AH13" s="458">
        <v>369</v>
      </c>
      <c r="AI13" s="459"/>
      <c r="AJ13" s="459"/>
      <c r="AK13" s="459"/>
      <c r="AL13" s="460"/>
      <c r="AM13" s="436" t="s">
        <v>141</v>
      </c>
      <c r="AN13" s="437"/>
      <c r="AO13" s="437"/>
      <c r="AP13" s="437"/>
      <c r="AQ13" s="437"/>
      <c r="AR13" s="437"/>
      <c r="AS13" s="437"/>
      <c r="AT13" s="438"/>
      <c r="AU13" s="439" t="s">
        <v>96</v>
      </c>
      <c r="AV13" s="440"/>
      <c r="AW13" s="440"/>
      <c r="AX13" s="440"/>
      <c r="AY13" s="441" t="s">
        <v>142</v>
      </c>
      <c r="AZ13" s="442"/>
      <c r="BA13" s="442"/>
      <c r="BB13" s="442"/>
      <c r="BC13" s="442"/>
      <c r="BD13" s="442"/>
      <c r="BE13" s="442"/>
      <c r="BF13" s="442"/>
      <c r="BG13" s="442"/>
      <c r="BH13" s="442"/>
      <c r="BI13" s="442"/>
      <c r="BJ13" s="442"/>
      <c r="BK13" s="442"/>
      <c r="BL13" s="442"/>
      <c r="BM13" s="443"/>
      <c r="BN13" s="407">
        <v>-76845</v>
      </c>
      <c r="BO13" s="408"/>
      <c r="BP13" s="408"/>
      <c r="BQ13" s="408"/>
      <c r="BR13" s="408"/>
      <c r="BS13" s="408"/>
      <c r="BT13" s="408"/>
      <c r="BU13" s="409"/>
      <c r="BV13" s="407">
        <v>-393975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8.1</v>
      </c>
      <c r="CU13" s="405"/>
      <c r="CV13" s="405"/>
      <c r="CW13" s="405"/>
      <c r="CX13" s="405"/>
      <c r="CY13" s="405"/>
      <c r="CZ13" s="405"/>
      <c r="DA13" s="406"/>
      <c r="DB13" s="404">
        <v>7.1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4467</v>
      </c>
      <c r="S14" s="492"/>
      <c r="T14" s="492"/>
      <c r="U14" s="492"/>
      <c r="V14" s="493"/>
      <c r="W14" s="397"/>
      <c r="X14" s="398"/>
      <c r="Y14" s="398"/>
      <c r="Z14" s="398"/>
      <c r="AA14" s="398"/>
      <c r="AB14" s="387"/>
      <c r="AC14" s="494">
        <v>17</v>
      </c>
      <c r="AD14" s="495"/>
      <c r="AE14" s="495"/>
      <c r="AF14" s="495"/>
      <c r="AG14" s="496"/>
      <c r="AH14" s="494">
        <v>17.2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4448</v>
      </c>
      <c r="S15" s="492"/>
      <c r="T15" s="492"/>
      <c r="U15" s="492"/>
      <c r="V15" s="493"/>
      <c r="W15" s="423" t="s">
        <v>147</v>
      </c>
      <c r="X15" s="424"/>
      <c r="Y15" s="424"/>
      <c r="Z15" s="424"/>
      <c r="AA15" s="424"/>
      <c r="AB15" s="414"/>
      <c r="AC15" s="458">
        <v>554</v>
      </c>
      <c r="AD15" s="459"/>
      <c r="AE15" s="459"/>
      <c r="AF15" s="459"/>
      <c r="AG15" s="501"/>
      <c r="AH15" s="458">
        <v>608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509375</v>
      </c>
      <c r="BO15" s="371"/>
      <c r="BP15" s="371"/>
      <c r="BQ15" s="371"/>
      <c r="BR15" s="371"/>
      <c r="BS15" s="371"/>
      <c r="BT15" s="371"/>
      <c r="BU15" s="372"/>
      <c r="BV15" s="370">
        <v>496625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28.1</v>
      </c>
      <c r="AD16" s="495"/>
      <c r="AE16" s="495"/>
      <c r="AF16" s="495"/>
      <c r="AG16" s="496"/>
      <c r="AH16" s="494">
        <v>28.3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3206798</v>
      </c>
      <c r="BO16" s="408"/>
      <c r="BP16" s="408"/>
      <c r="BQ16" s="408"/>
      <c r="BR16" s="408"/>
      <c r="BS16" s="408"/>
      <c r="BT16" s="408"/>
      <c r="BU16" s="409"/>
      <c r="BV16" s="407">
        <v>3126870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1081</v>
      </c>
      <c r="AD17" s="459"/>
      <c r="AE17" s="459"/>
      <c r="AF17" s="459"/>
      <c r="AG17" s="501"/>
      <c r="AH17" s="458">
        <v>1170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629999</v>
      </c>
      <c r="BO17" s="408"/>
      <c r="BP17" s="408"/>
      <c r="BQ17" s="408"/>
      <c r="BR17" s="408"/>
      <c r="BS17" s="408"/>
      <c r="BT17" s="408"/>
      <c r="BU17" s="409"/>
      <c r="BV17" s="407">
        <v>613238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157</v>
      </c>
      <c r="C18" s="450"/>
      <c r="D18" s="450"/>
      <c r="E18" s="533"/>
      <c r="F18" s="533"/>
      <c r="G18" s="533"/>
      <c r="H18" s="533"/>
      <c r="I18" s="533"/>
      <c r="J18" s="533"/>
      <c r="K18" s="533"/>
      <c r="L18" s="534">
        <v>547.72</v>
      </c>
      <c r="M18" s="534"/>
      <c r="N18" s="534"/>
      <c r="O18" s="534"/>
      <c r="P18" s="534"/>
      <c r="Q18" s="534"/>
      <c r="R18" s="535"/>
      <c r="S18" s="535"/>
      <c r="T18" s="535"/>
      <c r="U18" s="535"/>
      <c r="V18" s="536"/>
      <c r="W18" s="425"/>
      <c r="X18" s="426"/>
      <c r="Y18" s="426"/>
      <c r="Z18" s="426"/>
      <c r="AA18" s="426"/>
      <c r="AB18" s="417"/>
      <c r="AC18" s="537">
        <v>54.9</v>
      </c>
      <c r="AD18" s="538"/>
      <c r="AE18" s="538"/>
      <c r="AF18" s="538"/>
      <c r="AG18" s="539"/>
      <c r="AH18" s="537">
        <v>54.5</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2869203</v>
      </c>
      <c r="BO18" s="408"/>
      <c r="BP18" s="408"/>
      <c r="BQ18" s="408"/>
      <c r="BR18" s="408"/>
      <c r="BS18" s="408"/>
      <c r="BT18" s="408"/>
      <c r="BU18" s="409"/>
      <c r="BV18" s="407">
        <v>2785130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159</v>
      </c>
      <c r="C19" s="450"/>
      <c r="D19" s="450"/>
      <c r="E19" s="533"/>
      <c r="F19" s="533"/>
      <c r="G19" s="533"/>
      <c r="H19" s="533"/>
      <c r="I19" s="533"/>
      <c r="J19" s="533"/>
      <c r="K19" s="533"/>
      <c r="L19" s="541">
        <v>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4384020</v>
      </c>
      <c r="BO19" s="408"/>
      <c r="BP19" s="408"/>
      <c r="BQ19" s="408"/>
      <c r="BR19" s="408"/>
      <c r="BS19" s="408"/>
      <c r="BT19" s="408"/>
      <c r="BU19" s="409"/>
      <c r="BV19" s="407">
        <v>4221420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161</v>
      </c>
      <c r="C20" s="450"/>
      <c r="D20" s="450"/>
      <c r="E20" s="533"/>
      <c r="F20" s="533"/>
      <c r="G20" s="533"/>
      <c r="H20" s="533"/>
      <c r="I20" s="533"/>
      <c r="J20" s="533"/>
      <c r="K20" s="533"/>
      <c r="L20" s="541">
        <v>2053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8582515</v>
      </c>
      <c r="BO22" s="371"/>
      <c r="BP22" s="371"/>
      <c r="BQ22" s="371"/>
      <c r="BR22" s="371"/>
      <c r="BS22" s="371"/>
      <c r="BT22" s="371"/>
      <c r="BU22" s="372"/>
      <c r="BV22" s="370">
        <v>8583090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8049894</v>
      </c>
      <c r="BO23" s="408"/>
      <c r="BP23" s="408"/>
      <c r="BQ23" s="408"/>
      <c r="BR23" s="408"/>
      <c r="BS23" s="408"/>
      <c r="BT23" s="408"/>
      <c r="BU23" s="409"/>
      <c r="BV23" s="407">
        <v>8021216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7220</v>
      </c>
      <c r="R24" s="459"/>
      <c r="S24" s="459"/>
      <c r="T24" s="459"/>
      <c r="U24" s="459"/>
      <c r="V24" s="501"/>
      <c r="W24" s="553"/>
      <c r="X24" s="554"/>
      <c r="Y24" s="555"/>
      <c r="Z24" s="457" t="s">
        <v>172</v>
      </c>
      <c r="AA24" s="437"/>
      <c r="AB24" s="437"/>
      <c r="AC24" s="437"/>
      <c r="AD24" s="437"/>
      <c r="AE24" s="437"/>
      <c r="AF24" s="437"/>
      <c r="AG24" s="438"/>
      <c r="AH24" s="458">
        <v>86</v>
      </c>
      <c r="AI24" s="459"/>
      <c r="AJ24" s="459"/>
      <c r="AK24" s="459"/>
      <c r="AL24" s="501"/>
      <c r="AM24" s="458">
        <v>256882</v>
      </c>
      <c r="AN24" s="459"/>
      <c r="AO24" s="459"/>
      <c r="AP24" s="459"/>
      <c r="AQ24" s="459"/>
      <c r="AR24" s="501"/>
      <c r="AS24" s="458">
        <v>2987</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7077188</v>
      </c>
      <c r="BO24" s="408"/>
      <c r="BP24" s="408"/>
      <c r="BQ24" s="408"/>
      <c r="BR24" s="408"/>
      <c r="BS24" s="408"/>
      <c r="BT24" s="408"/>
      <c r="BU24" s="409"/>
      <c r="BV24" s="407">
        <v>6935617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5780</v>
      </c>
      <c r="R25" s="459"/>
      <c r="S25" s="459"/>
      <c r="T25" s="459"/>
      <c r="U25" s="459"/>
      <c r="V25" s="501"/>
      <c r="W25" s="553"/>
      <c r="X25" s="554"/>
      <c r="Y25" s="555"/>
      <c r="Z25" s="457" t="s">
        <v>175</v>
      </c>
      <c r="AA25" s="437"/>
      <c r="AB25" s="437"/>
      <c r="AC25" s="437"/>
      <c r="AD25" s="437"/>
      <c r="AE25" s="437"/>
      <c r="AF25" s="437"/>
      <c r="AG25" s="438"/>
      <c r="AH25" s="458" t="s">
        <v>138</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55404</v>
      </c>
      <c r="BO25" s="371"/>
      <c r="BP25" s="371"/>
      <c r="BQ25" s="371"/>
      <c r="BR25" s="371"/>
      <c r="BS25" s="371"/>
      <c r="BT25" s="371"/>
      <c r="BU25" s="372"/>
      <c r="BV25" s="370">
        <v>69611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5320</v>
      </c>
      <c r="R26" s="459"/>
      <c r="S26" s="459"/>
      <c r="T26" s="459"/>
      <c r="U26" s="459"/>
      <c r="V26" s="501"/>
      <c r="W26" s="553"/>
      <c r="X26" s="554"/>
      <c r="Y26" s="555"/>
      <c r="Z26" s="457" t="s">
        <v>179</v>
      </c>
      <c r="AA26" s="559"/>
      <c r="AB26" s="559"/>
      <c r="AC26" s="559"/>
      <c r="AD26" s="559"/>
      <c r="AE26" s="559"/>
      <c r="AF26" s="559"/>
      <c r="AG26" s="560"/>
      <c r="AH26" s="458">
        <v>2</v>
      </c>
      <c r="AI26" s="459"/>
      <c r="AJ26" s="459"/>
      <c r="AK26" s="459"/>
      <c r="AL26" s="501"/>
      <c r="AM26" s="458" t="s">
        <v>180</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2380</v>
      </c>
      <c r="R27" s="459"/>
      <c r="S27" s="459"/>
      <c r="T27" s="459"/>
      <c r="U27" s="459"/>
      <c r="V27" s="501"/>
      <c r="W27" s="553"/>
      <c r="X27" s="554"/>
      <c r="Y27" s="555"/>
      <c r="Z27" s="457" t="s">
        <v>184</v>
      </c>
      <c r="AA27" s="437"/>
      <c r="AB27" s="437"/>
      <c r="AC27" s="437"/>
      <c r="AD27" s="437"/>
      <c r="AE27" s="437"/>
      <c r="AF27" s="437"/>
      <c r="AG27" s="438"/>
      <c r="AH27" s="458" t="s">
        <v>176</v>
      </c>
      <c r="AI27" s="459"/>
      <c r="AJ27" s="459"/>
      <c r="AK27" s="459"/>
      <c r="AL27" s="501"/>
      <c r="AM27" s="458" t="s">
        <v>176</v>
      </c>
      <c r="AN27" s="459"/>
      <c r="AO27" s="459"/>
      <c r="AP27" s="459"/>
      <c r="AQ27" s="459"/>
      <c r="AR27" s="501"/>
      <c r="AS27" s="458" t="s">
        <v>176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106562</v>
      </c>
      <c r="BO27" s="530"/>
      <c r="BP27" s="530"/>
      <c r="BQ27" s="530"/>
      <c r="BR27" s="530"/>
      <c r="BS27" s="530"/>
      <c r="BT27" s="530"/>
      <c r="BU27" s="531"/>
      <c r="BV27" s="529">
        <v>106559</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1950</v>
      </c>
      <c r="R28" s="459"/>
      <c r="S28" s="459"/>
      <c r="T28" s="459"/>
      <c r="U28" s="459"/>
      <c r="V28" s="501"/>
      <c r="W28" s="553"/>
      <c r="X28" s="554"/>
      <c r="Y28" s="555"/>
      <c r="Z28" s="457" t="s">
        <v>187</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848437</v>
      </c>
      <c r="BO28" s="371"/>
      <c r="BP28" s="371"/>
      <c r="BQ28" s="371"/>
      <c r="BR28" s="371"/>
      <c r="BS28" s="371"/>
      <c r="BT28" s="371"/>
      <c r="BU28" s="372"/>
      <c r="BV28" s="370">
        <v>861876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7</v>
      </c>
      <c r="M29" s="459"/>
      <c r="N29" s="459"/>
      <c r="O29" s="459"/>
      <c r="P29" s="501"/>
      <c r="Q29" s="458">
        <v>1710</v>
      </c>
      <c r="R29" s="459"/>
      <c r="S29" s="459"/>
      <c r="T29" s="459"/>
      <c r="U29" s="459"/>
      <c r="V29" s="501"/>
      <c r="W29" s="556"/>
      <c r="X29" s="557"/>
      <c r="Y29" s="558"/>
      <c r="Z29" s="457" t="s">
        <v>190</v>
      </c>
      <c r="AA29" s="437"/>
      <c r="AB29" s="437"/>
      <c r="AC29" s="437"/>
      <c r="AD29" s="437"/>
      <c r="AE29" s="437"/>
      <c r="AF29" s="437"/>
      <c r="AG29" s="438"/>
      <c r="AH29" s="458">
        <v>86</v>
      </c>
      <c r="AI29" s="459"/>
      <c r="AJ29" s="459"/>
      <c r="AK29" s="459"/>
      <c r="AL29" s="501"/>
      <c r="AM29" s="458">
        <v>256882</v>
      </c>
      <c r="AN29" s="459"/>
      <c r="AO29" s="459"/>
      <c r="AP29" s="459"/>
      <c r="AQ29" s="459"/>
      <c r="AR29" s="501"/>
      <c r="AS29" s="458">
        <v>2987</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21</v>
      </c>
      <c r="BO29" s="408"/>
      <c r="BP29" s="408"/>
      <c r="BQ29" s="408"/>
      <c r="BR29" s="408"/>
      <c r="BS29" s="408"/>
      <c r="BT29" s="408"/>
      <c r="BU29" s="409"/>
      <c r="BV29" s="407">
        <v>21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97.8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4416104</v>
      </c>
      <c r="BO30" s="530"/>
      <c r="BP30" s="530"/>
      <c r="BQ30" s="530"/>
      <c r="BR30" s="530"/>
      <c r="BS30" s="530"/>
      <c r="BT30" s="530"/>
      <c r="BU30" s="531"/>
      <c r="BV30" s="529">
        <v>4413236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199</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南部檜山衛生処理組合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上ノ国町観光振興公社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江差町・上ノ国町学校給食組合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檜山広域行政組合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渡島・檜山地方税滞納整理機構</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Sw4V2eR4uw3MY0CiPyypATa+pKTVJzJN+2ztHGWeOuthzCfFectnSUQcT/RPP3auEjkIvC/bnDKBSVTMWAdow==" saltValue="QtcW+ocD8tGuAobAJuZcR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573</v>
      </c>
      <c r="D34" s="1151"/>
      <c r="E34" s="1152"/>
      <c r="F34" s="32">
        <v>2.33</v>
      </c>
      <c r="G34" s="33">
        <v>3.56</v>
      </c>
      <c r="H34" s="33">
        <v>2.34</v>
      </c>
      <c r="I34" s="33">
        <v>3.17</v>
      </c>
      <c r="J34" s="34">
        <v>2.9</v>
      </c>
      <c r="K34" s="22"/>
      <c r="L34" s="22"/>
      <c r="M34" s="22"/>
      <c r="N34" s="22"/>
      <c r="O34" s="22"/>
      <c r="P34" s="22"/>
    </row>
    <row r="35" spans="1:16" ht="39" customHeight="1" x14ac:dyDescent="0.15">
      <c r="A35" s="22"/>
      <c r="B35" s="35"/>
      <c r="C35" s="1145" t="s">
        <v>574</v>
      </c>
      <c r="D35" s="1146"/>
      <c r="E35" s="1147"/>
      <c r="F35" s="36">
        <v>0.75</v>
      </c>
      <c r="G35" s="37">
        <v>0.7</v>
      </c>
      <c r="H35" s="37">
        <v>0.56000000000000005</v>
      </c>
      <c r="I35" s="37">
        <v>0.59</v>
      </c>
      <c r="J35" s="38">
        <v>0.76</v>
      </c>
      <c r="K35" s="22"/>
      <c r="L35" s="22"/>
      <c r="M35" s="22"/>
      <c r="N35" s="22"/>
      <c r="O35" s="22"/>
      <c r="P35" s="22"/>
    </row>
    <row r="36" spans="1:16" ht="39" customHeight="1" x14ac:dyDescent="0.15">
      <c r="A36" s="22"/>
      <c r="B36" s="35"/>
      <c r="C36" s="1145" t="s">
        <v>575</v>
      </c>
      <c r="D36" s="1146"/>
      <c r="E36" s="1147"/>
      <c r="F36" s="36">
        <v>0</v>
      </c>
      <c r="G36" s="37">
        <v>0.59</v>
      </c>
      <c r="H36" s="37">
        <v>0.4</v>
      </c>
      <c r="I36" s="37">
        <v>0.01</v>
      </c>
      <c r="J36" s="38">
        <v>0.09</v>
      </c>
      <c r="K36" s="22"/>
      <c r="L36" s="22"/>
      <c r="M36" s="22"/>
      <c r="N36" s="22"/>
      <c r="O36" s="22"/>
      <c r="P36" s="22"/>
    </row>
    <row r="37" spans="1:16" ht="39" customHeight="1" x14ac:dyDescent="0.15">
      <c r="A37" s="22"/>
      <c r="B37" s="35"/>
      <c r="C37" s="1145" t="s">
        <v>576</v>
      </c>
      <c r="D37" s="1146"/>
      <c r="E37" s="1147"/>
      <c r="F37" s="36">
        <v>0</v>
      </c>
      <c r="G37" s="37">
        <v>0</v>
      </c>
      <c r="H37" s="37">
        <v>0</v>
      </c>
      <c r="I37" s="37">
        <v>0</v>
      </c>
      <c r="J37" s="38">
        <v>0.01</v>
      </c>
      <c r="K37" s="22"/>
      <c r="L37" s="22"/>
      <c r="M37" s="22"/>
      <c r="N37" s="22"/>
      <c r="O37" s="22"/>
      <c r="P37" s="22"/>
    </row>
    <row r="38" spans="1:16" ht="39" customHeight="1" x14ac:dyDescent="0.15">
      <c r="A38" s="22"/>
      <c r="B38" s="35"/>
      <c r="C38" s="1145" t="s">
        <v>577</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578</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579</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580</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bayfVmpzhLQ4gICS/0NBzb+rb1UXNflToFIGAuiAutrzSvUXun8v0CXThq/4dyO0gFBIMBA6zNJE4uAeqA4Tw==" saltValue="WZFMjmnZum70FUFO+fjl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528</v>
      </c>
      <c r="L45" s="60">
        <v>577</v>
      </c>
      <c r="M45" s="60">
        <v>565</v>
      </c>
      <c r="N45" s="60">
        <v>608</v>
      </c>
      <c r="O45" s="61">
        <v>760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110</v>
      </c>
      <c r="L48" s="64">
        <v>110</v>
      </c>
      <c r="M48" s="64">
        <v>106</v>
      </c>
      <c r="N48" s="64">
        <v>113</v>
      </c>
      <c r="O48" s="65">
        <v>123</v>
      </c>
      <c r="P48" s="48"/>
      <c r="Q48" s="48"/>
      <c r="R48" s="48"/>
      <c r="S48" s="48"/>
      <c r="T48" s="48"/>
      <c r="U48" s="48"/>
    </row>
    <row r="49" spans="1:21" ht="30.75" customHeight="1" x14ac:dyDescent="0.15">
      <c r="A49" s="48"/>
      <c r="B49" s="1155"/>
      <c r="C49" s="1156"/>
      <c r="D49" s="62"/>
      <c r="E49" s="1161" t="s">
        <v>16</v>
      </c>
      <c r="F49" s="1161"/>
      <c r="G49" s="1161"/>
      <c r="H49" s="1161"/>
      <c r="I49" s="1161"/>
      <c r="J49" s="1162"/>
      <c r="K49" s="63">
        <v>1</v>
      </c>
      <c r="L49" s="64">
        <v>1</v>
      </c>
      <c r="M49" s="64">
        <v>1</v>
      </c>
      <c r="N49" s="64">
        <v>1</v>
      </c>
      <c r="O49" s="65">
        <v>1</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2</v>
      </c>
      <c r="M50" s="64" t="s">
        <v>521</v>
      </c>
      <c r="N50" s="64" t="s">
        <v>521</v>
      </c>
      <c r="O50" s="65" t="s">
        <v>521</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0</v>
      </c>
      <c r="M51" s="64">
        <v>0</v>
      </c>
      <c r="N51" s="64">
        <v>0</v>
      </c>
      <c r="O51" s="65">
        <v>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502</v>
      </c>
      <c r="L52" s="64">
        <v>500</v>
      </c>
      <c r="M52" s="64">
        <v>501</v>
      </c>
      <c r="N52" s="64">
        <v>515</v>
      </c>
      <c r="O52" s="65">
        <v>597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140</v>
      </c>
      <c r="L53" s="69">
        <v>190</v>
      </c>
      <c r="M53" s="69">
        <v>171</v>
      </c>
      <c r="N53" s="69">
        <v>207</v>
      </c>
      <c r="O53" s="70">
        <v>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enQaSlk/GyUJglBNzEugjORn6drlZ9hkzNx2VFMmww5JAp9D0N0hAdMEkBoAOb7xk+J/K3YE7Jiw2utt1wAhQ==" saltValue="Fa04cD0TioBgvsK6hoAq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6920</v>
      </c>
      <c r="J41" s="356">
        <v>7178</v>
      </c>
      <c r="K41" s="356">
        <v>7817</v>
      </c>
      <c r="L41" s="356">
        <v>8583</v>
      </c>
      <c r="M41" s="357">
        <v>8583</v>
      </c>
    </row>
    <row r="42" spans="2:13" ht="27.75" customHeight="1" x14ac:dyDescent="0.15">
      <c r="B42" s="1186"/>
      <c r="C42" s="1187"/>
      <c r="D42" s="106"/>
      <c r="E42" s="1192" t="s">
        <v>34</v>
      </c>
      <c r="F42" s="1192"/>
      <c r="G42" s="1192"/>
      <c r="H42" s="1193"/>
      <c r="I42" s="358" t="s">
        <v>521</v>
      </c>
      <c r="J42" s="359" t="s">
        <v>521</v>
      </c>
      <c r="K42" s="359" t="s">
        <v>521</v>
      </c>
      <c r="L42" s="359" t="s">
        <v>521</v>
      </c>
      <c r="M42" s="360" t="s">
        <v>521</v>
      </c>
    </row>
    <row r="43" spans="2:13" ht="27.75" customHeight="1" x14ac:dyDescent="0.15">
      <c r="B43" s="1186"/>
      <c r="C43" s="1187"/>
      <c r="D43" s="106"/>
      <c r="E43" s="1192" t="s">
        <v>35</v>
      </c>
      <c r="F43" s="1192"/>
      <c r="G43" s="1192"/>
      <c r="H43" s="1193"/>
      <c r="I43" s="358">
        <v>1135</v>
      </c>
      <c r="J43" s="359">
        <v>1201</v>
      </c>
      <c r="K43" s="359">
        <v>1292</v>
      </c>
      <c r="L43" s="359">
        <v>1368</v>
      </c>
      <c r="M43" s="360">
        <v>1460</v>
      </c>
    </row>
    <row r="44" spans="2:13" ht="27.75" customHeight="1" x14ac:dyDescent="0.15">
      <c r="B44" s="1186"/>
      <c r="C44" s="1187"/>
      <c r="D44" s="106"/>
      <c r="E44" s="1192" t="s">
        <v>36</v>
      </c>
      <c r="F44" s="1192"/>
      <c r="G44" s="1192"/>
      <c r="H44" s="1193"/>
      <c r="I44" s="358">
        <v>7</v>
      </c>
      <c r="J44" s="359">
        <v>5</v>
      </c>
      <c r="K44" s="359">
        <v>4</v>
      </c>
      <c r="L44" s="359">
        <v>2</v>
      </c>
      <c r="M44" s="360">
        <v>2</v>
      </c>
    </row>
    <row r="45" spans="2:13" ht="27.75" customHeight="1" x14ac:dyDescent="0.15">
      <c r="B45" s="1186"/>
      <c r="C45" s="1187"/>
      <c r="D45" s="106"/>
      <c r="E45" s="1192" t="s">
        <v>37</v>
      </c>
      <c r="F45" s="1192"/>
      <c r="G45" s="1192"/>
      <c r="H45" s="1193"/>
      <c r="I45" s="358">
        <v>756</v>
      </c>
      <c r="J45" s="359">
        <v>757</v>
      </c>
      <c r="K45" s="359">
        <v>760</v>
      </c>
      <c r="L45" s="359">
        <v>718</v>
      </c>
      <c r="M45" s="360">
        <v>719</v>
      </c>
    </row>
    <row r="46" spans="2:13" ht="27.75" customHeight="1" x14ac:dyDescent="0.15">
      <c r="B46" s="1186"/>
      <c r="C46" s="1187"/>
      <c r="D46" s="107"/>
      <c r="E46" s="1192" t="s">
        <v>38</v>
      </c>
      <c r="F46" s="1192"/>
      <c r="G46" s="1192"/>
      <c r="H46" s="1193"/>
      <c r="I46" s="358" t="s">
        <v>521</v>
      </c>
      <c r="J46" s="359" t="s">
        <v>521</v>
      </c>
      <c r="K46" s="359" t="s">
        <v>521</v>
      </c>
      <c r="L46" s="359" t="s">
        <v>521</v>
      </c>
      <c r="M46" s="360" t="s">
        <v>521</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5143</v>
      </c>
      <c r="J50" s="359">
        <v>5197</v>
      </c>
      <c r="K50" s="359">
        <v>5175</v>
      </c>
      <c r="L50" s="359">
        <v>5303</v>
      </c>
      <c r="M50" s="360">
        <v>5313</v>
      </c>
    </row>
    <row r="51" spans="2:13" ht="27.75" customHeight="1" x14ac:dyDescent="0.15">
      <c r="B51" s="1186"/>
      <c r="C51" s="1187"/>
      <c r="D51" s="106"/>
      <c r="E51" s="1192" t="s">
        <v>44</v>
      </c>
      <c r="F51" s="1192"/>
      <c r="G51" s="1192"/>
      <c r="H51" s="1193"/>
      <c r="I51" s="358">
        <v>171</v>
      </c>
      <c r="J51" s="359">
        <v>123</v>
      </c>
      <c r="K51" s="359">
        <v>114</v>
      </c>
      <c r="L51" s="359">
        <v>80</v>
      </c>
      <c r="M51" s="360">
        <v>52</v>
      </c>
    </row>
    <row r="52" spans="2:13" ht="27.75" customHeight="1" x14ac:dyDescent="0.15">
      <c r="B52" s="1188"/>
      <c r="C52" s="1189"/>
      <c r="D52" s="106"/>
      <c r="E52" s="1192" t="s">
        <v>45</v>
      </c>
      <c r="F52" s="1192"/>
      <c r="G52" s="1192"/>
      <c r="H52" s="1193"/>
      <c r="I52" s="358">
        <v>5559</v>
      </c>
      <c r="J52" s="359">
        <v>5822</v>
      </c>
      <c r="K52" s="359">
        <v>6201</v>
      </c>
      <c r="L52" s="359">
        <v>6732</v>
      </c>
      <c r="M52" s="360">
        <v>6739</v>
      </c>
    </row>
    <row r="53" spans="2:13" ht="27.75" customHeight="1" thickBot="1" x14ac:dyDescent="0.2">
      <c r="B53" s="1199" t="s">
        <v>46</v>
      </c>
      <c r="C53" s="1200"/>
      <c r="D53" s="110"/>
      <c r="E53" s="1201" t="s">
        <v>47</v>
      </c>
      <c r="F53" s="1201"/>
      <c r="G53" s="1201"/>
      <c r="H53" s="1202"/>
      <c r="I53" s="361">
        <v>-2055</v>
      </c>
      <c r="J53" s="362">
        <v>-2000</v>
      </c>
      <c r="K53" s="362">
        <v>-1616</v>
      </c>
      <c r="L53" s="362">
        <v>-1444</v>
      </c>
      <c r="M53" s="363">
        <v>-1341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YRExC2EgyinVNcIBauuRFJXfOK29zuiZ7fpPmnMzWzSSp97QLvENLUFUf+GIaLJMBUjVdpZcuUdD6Gyzq6Zow==" saltValue="PEoiDgx/Mz7LCQwDQD7M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1249</v>
      </c>
      <c r="G55" s="122">
        <v>862</v>
      </c>
      <c r="H55" s="123">
        <v>848</v>
      </c>
    </row>
    <row r="56" spans="2:8" ht="52.5" customHeight="1" x14ac:dyDescent="0.15">
      <c r="B56" s="124"/>
      <c r="C56" s="1213" t="s">
        <v>51</v>
      </c>
      <c r="D56" s="1213"/>
      <c r="E56" s="1214"/>
      <c r="F56" s="125">
        <v>0</v>
      </c>
      <c r="G56" s="125">
        <v>0</v>
      </c>
      <c r="H56" s="126">
        <v>0</v>
      </c>
    </row>
    <row r="57" spans="2:8" ht="53.25" customHeight="1" x14ac:dyDescent="0.15">
      <c r="B57" s="124"/>
      <c r="C57" s="1215" t="s">
        <v>52</v>
      </c>
      <c r="D57" s="1215"/>
      <c r="E57" s="1216"/>
      <c r="F57" s="127">
        <v>3928</v>
      </c>
      <c r="G57" s="127">
        <v>4413</v>
      </c>
      <c r="H57" s="128">
        <v>4416</v>
      </c>
    </row>
    <row r="58" spans="2:8" ht="45.75" customHeight="1" x14ac:dyDescent="0.15">
      <c r="B58" s="129"/>
      <c r="C58" s="1203" t="s">
        <v>597</v>
      </c>
      <c r="D58" s="1204"/>
      <c r="E58" s="1205"/>
      <c r="F58" s="130">
        <v>2085</v>
      </c>
      <c r="G58" s="130">
        <v>2708</v>
      </c>
      <c r="H58" s="131">
        <v>2708</v>
      </c>
    </row>
    <row r="59" spans="2:8" ht="45.75" customHeight="1" x14ac:dyDescent="0.15">
      <c r="B59" s="129"/>
      <c r="C59" s="1203" t="s">
        <v>598</v>
      </c>
      <c r="D59" s="1204"/>
      <c r="E59" s="1205"/>
      <c r="F59" s="130">
        <v>1216</v>
      </c>
      <c r="G59" s="130">
        <v>1217</v>
      </c>
      <c r="H59" s="131">
        <v>1217</v>
      </c>
    </row>
    <row r="60" spans="2:8" ht="45.75" customHeight="1" x14ac:dyDescent="0.15">
      <c r="B60" s="129"/>
      <c r="C60" s="1203" t="s">
        <v>599</v>
      </c>
      <c r="D60" s="1204"/>
      <c r="E60" s="1205"/>
      <c r="F60" s="130">
        <v>366</v>
      </c>
      <c r="G60" s="130">
        <v>345</v>
      </c>
      <c r="H60" s="131">
        <v>321</v>
      </c>
    </row>
    <row r="61" spans="2:8" ht="45.75" customHeight="1" x14ac:dyDescent="0.15">
      <c r="B61" s="129"/>
      <c r="C61" s="1203" t="s">
        <v>600</v>
      </c>
      <c r="D61" s="1204"/>
      <c r="E61" s="1205"/>
      <c r="F61" s="130">
        <v>176</v>
      </c>
      <c r="G61" s="130">
        <v>49</v>
      </c>
      <c r="H61" s="131">
        <v>76</v>
      </c>
    </row>
    <row r="62" spans="2:8" ht="45.75" customHeight="1" thickBot="1" x14ac:dyDescent="0.2">
      <c r="B62" s="132"/>
      <c r="C62" s="1206" t="s">
        <v>601</v>
      </c>
      <c r="D62" s="1207"/>
      <c r="E62" s="1208"/>
      <c r="F62" s="133">
        <v>46</v>
      </c>
      <c r="G62" s="133">
        <v>46</v>
      </c>
      <c r="H62" s="134">
        <v>44</v>
      </c>
    </row>
    <row r="63" spans="2:8" ht="52.5" customHeight="1" thickBot="1" x14ac:dyDescent="0.2">
      <c r="B63" s="135"/>
      <c r="C63" s="1209" t="s">
        <v>53</v>
      </c>
      <c r="D63" s="1209"/>
      <c r="E63" s="1210"/>
      <c r="F63" s="136">
        <v>5178</v>
      </c>
      <c r="G63" s="136">
        <v>5275</v>
      </c>
      <c r="H63" s="137">
        <v>5265</v>
      </c>
    </row>
    <row r="64" spans="2:8" x14ac:dyDescent="0.15"/>
  </sheetData>
  <sheetProtection algorithmName="SHA-512" hashValue="E5sAPOIF250eYQ1ERHB0ikYE27NlelUlv04TuEZWzeda8DNWhdXUFIreZ1+y6DjWcwWtqfCFEyr6W6J+leLCiw==" saltValue="nci2sNKMfRLginX0Vs6v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288266</v>
      </c>
      <c r="E3" s="156"/>
      <c r="F3" s="157">
        <v>228215</v>
      </c>
      <c r="G3" s="158"/>
      <c r="H3" s="159"/>
    </row>
    <row r="4" spans="1:8" x14ac:dyDescent="0.15">
      <c r="A4" s="160"/>
      <c r="B4" s="161"/>
      <c r="C4" s="162"/>
      <c r="D4" s="163">
        <v>147001</v>
      </c>
      <c r="E4" s="164"/>
      <c r="F4" s="165">
        <v>117571</v>
      </c>
      <c r="G4" s="166"/>
      <c r="H4" s="167"/>
    </row>
    <row r="5" spans="1:8" x14ac:dyDescent="0.15">
      <c r="A5" s="148" t="s">
        <v>555</v>
      </c>
      <c r="B5" s="153"/>
      <c r="C5" s="154"/>
      <c r="D5" s="155">
        <v>282747</v>
      </c>
      <c r="E5" s="156"/>
      <c r="F5" s="157">
        <v>264232</v>
      </c>
      <c r="G5" s="158"/>
      <c r="H5" s="159"/>
    </row>
    <row r="6" spans="1:8" x14ac:dyDescent="0.15">
      <c r="A6" s="160"/>
      <c r="B6" s="161"/>
      <c r="C6" s="162"/>
      <c r="D6" s="163">
        <v>228936</v>
      </c>
      <c r="E6" s="164"/>
      <c r="F6" s="165">
        <v>133959</v>
      </c>
      <c r="G6" s="166"/>
      <c r="H6" s="167"/>
    </row>
    <row r="7" spans="1:8" x14ac:dyDescent="0.15">
      <c r="A7" s="148" t="s">
        <v>556</v>
      </c>
      <c r="B7" s="153"/>
      <c r="C7" s="154"/>
      <c r="D7" s="155">
        <v>343569</v>
      </c>
      <c r="E7" s="156"/>
      <c r="F7" s="157">
        <v>263613</v>
      </c>
      <c r="G7" s="158"/>
      <c r="H7" s="159"/>
    </row>
    <row r="8" spans="1:8" x14ac:dyDescent="0.15">
      <c r="A8" s="160"/>
      <c r="B8" s="161"/>
      <c r="C8" s="162"/>
      <c r="D8" s="163">
        <v>281371</v>
      </c>
      <c r="E8" s="164"/>
      <c r="F8" s="165">
        <v>128823</v>
      </c>
      <c r="G8" s="166"/>
      <c r="H8" s="167"/>
    </row>
    <row r="9" spans="1:8" x14ac:dyDescent="0.15">
      <c r="A9" s="148" t="s">
        <v>557</v>
      </c>
      <c r="B9" s="153"/>
      <c r="C9" s="154"/>
      <c r="D9" s="155">
        <v>393992</v>
      </c>
      <c r="E9" s="156"/>
      <c r="F9" s="157">
        <v>330026</v>
      </c>
      <c r="G9" s="158"/>
      <c r="H9" s="159"/>
    </row>
    <row r="10" spans="1:8" x14ac:dyDescent="0.15">
      <c r="A10" s="160"/>
      <c r="B10" s="161"/>
      <c r="C10" s="162"/>
      <c r="D10" s="163">
        <v>204822</v>
      </c>
      <c r="E10" s="164"/>
      <c r="F10" s="165">
        <v>141075</v>
      </c>
      <c r="G10" s="166"/>
      <c r="H10" s="167"/>
    </row>
    <row r="11" spans="1:8" x14ac:dyDescent="0.15">
      <c r="A11" s="148" t="s">
        <v>558</v>
      </c>
      <c r="B11" s="153"/>
      <c r="C11" s="154"/>
      <c r="D11" s="155">
        <v>174931</v>
      </c>
      <c r="E11" s="156"/>
      <c r="F11" s="157">
        <v>278179</v>
      </c>
      <c r="G11" s="158"/>
      <c r="H11" s="159"/>
    </row>
    <row r="12" spans="1:8" x14ac:dyDescent="0.15">
      <c r="A12" s="160"/>
      <c r="B12" s="161"/>
      <c r="C12" s="168"/>
      <c r="D12" s="163">
        <v>119622</v>
      </c>
      <c r="E12" s="164"/>
      <c r="F12" s="165">
        <v>122182</v>
      </c>
      <c r="G12" s="166"/>
      <c r="H12" s="167"/>
    </row>
    <row r="13" spans="1:8" x14ac:dyDescent="0.15">
      <c r="A13" s="148"/>
      <c r="B13" s="153"/>
      <c r="C13" s="169"/>
      <c r="D13" s="170">
        <v>296701</v>
      </c>
      <c r="E13" s="171"/>
      <c r="F13" s="172">
        <v>272853</v>
      </c>
      <c r="G13" s="173"/>
      <c r="H13" s="159"/>
    </row>
    <row r="14" spans="1:8" x14ac:dyDescent="0.15">
      <c r="A14" s="160"/>
      <c r="B14" s="161"/>
      <c r="C14" s="162"/>
      <c r="D14" s="163">
        <v>196350</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2.34</v>
      </c>
      <c r="C19" s="174">
        <f>ROUND(VALUE(SUBSTITUTE(実質収支比率等に係る経年分析!G$48,"▲","-")),2)</f>
        <v>3.56</v>
      </c>
      <c r="D19" s="174">
        <f>ROUND(VALUE(SUBSTITUTE(実質収支比率等に係る経年分析!H$48,"▲","-")),2)</f>
        <v>2.35</v>
      </c>
      <c r="E19" s="174">
        <f>ROUND(VALUE(SUBSTITUTE(実質収支比率等に係る経年分析!I$48,"▲","-")),2)</f>
        <v>3.18</v>
      </c>
      <c r="F19" s="174">
        <f>ROUND(VALUE(SUBSTITUTE(実質収支比率等に係る経年分析!J$48,"▲","-")),2)</f>
        <v>2.91</v>
      </c>
    </row>
    <row r="20" spans="1:11" x14ac:dyDescent="0.15">
      <c r="A20" s="174" t="s">
        <v>57</v>
      </c>
      <c r="B20" s="174">
        <f>ROUND(VALUE(SUBSTITUTE(実質収支比率等に係る経年分析!F$47,"▲","-")),2)</f>
        <v>76.92</v>
      </c>
      <c r="C20" s="174">
        <f>ROUND(VALUE(SUBSTITUTE(実質収支比率等に係る経年分析!G$47,"▲","-")),2)</f>
        <v>58.3</v>
      </c>
      <c r="D20" s="174">
        <f>ROUND(VALUE(SUBSTITUTE(実質収支比率等に係る経年分析!H$47,"▲","-")),2)</f>
        <v>40.409999999999997</v>
      </c>
      <c r="E20" s="174">
        <f>ROUND(VALUE(SUBSTITUTE(実質収支比率等に係る経年分析!I$47,"▲","-")),2)</f>
        <v>25.85</v>
      </c>
      <c r="F20" s="174">
        <f>ROUND(VALUE(SUBSTITUTE(実質収支比率等に係る経年分析!J$47,"▲","-")),2)</f>
        <v>25.29</v>
      </c>
    </row>
    <row r="21" spans="1:11" x14ac:dyDescent="0.15">
      <c r="A21" s="174" t="s">
        <v>58</v>
      </c>
      <c r="B21" s="174">
        <f>IF(ISNUMBER(VALUE(SUBSTITUTE(実質収支比率等に係る経年分析!F$49,"▲","-"))),ROUND(VALUE(SUBSTITUTE(実質収支比率等に係る経年分析!F$49,"▲","-")),2),NA())</f>
        <v>-23.88</v>
      </c>
      <c r="C21" s="174">
        <f>IF(ISNUMBER(VALUE(SUBSTITUTE(実質収支比率等に係る経年分析!G$49,"▲","-"))),ROUND(VALUE(SUBSTITUTE(実質収支比率等に係る経年分析!G$49,"▲","-")),2),NA())</f>
        <v>-16.98</v>
      </c>
      <c r="D21" s="174">
        <f>IF(ISNUMBER(VALUE(SUBSTITUTE(実質収支比率等に係る経年分析!H$49,"▲","-"))),ROUND(VALUE(SUBSTITUTE(実質収支比率等に係る経年分析!H$49,"▲","-")),2),NA())</f>
        <v>-18.760000000000002</v>
      </c>
      <c r="E21" s="174">
        <f>IF(ISNUMBER(VALUE(SUBSTITUTE(実質収支比率等に係る経年分析!I$49,"▲","-"))),ROUND(VALUE(SUBSTITUTE(実質収支比率等に係る経年分析!I$49,"▲","-")),2),NA())</f>
        <v>-11.82</v>
      </c>
      <c r="F21" s="174">
        <f>IF(ISNUMBER(VALUE(SUBSTITUTE(実質収支比率等に係る経年分析!J$49,"▲","-"))),ROUND(VALUE(SUBSTITUTE(実質収支比率等に係る経年分析!J$49,"▲","-")),2),NA())</f>
        <v>-2.29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0.09</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0.56000000000000005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502</v>
      </c>
      <c r="E42" s="176"/>
      <c r="F42" s="176"/>
      <c r="G42" s="176">
        <f>'実質公債費比率（分子）の構造'!L$52</f>
        <v>500</v>
      </c>
      <c r="H42" s="176"/>
      <c r="I42" s="176"/>
      <c r="J42" s="176">
        <f>'実質公債費比率（分子）の構造'!M$52</f>
        <v>501</v>
      </c>
      <c r="K42" s="176"/>
      <c r="L42" s="176"/>
      <c r="M42" s="176">
        <f>'実質公債費比率（分子）の構造'!N$52</f>
        <v>515</v>
      </c>
      <c r="N42" s="176"/>
      <c r="O42" s="176"/>
      <c r="P42" s="176">
        <f>'実質公債費比率（分子）の構造'!O$52</f>
        <v>597</v>
      </c>
    </row>
    <row r="43" spans="1:16" x14ac:dyDescent="0.15">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2</v>
      </c>
      <c r="O43" s="176"/>
      <c r="P43" s="176"/>
    </row>
    <row r="44" spans="1:16" x14ac:dyDescent="0.15">
      <c r="A44" s="176" t="s">
        <v>67</v>
      </c>
      <c r="B44" s="176">
        <f>'実質公債費比率（分子）の構造'!K$50</f>
        <v>2</v>
      </c>
      <c r="C44" s="176"/>
      <c r="D44" s="176"/>
      <c r="E44" s="176">
        <f>'実質公債費比率（分子）の構造'!L$50</f>
        <v>2</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110</v>
      </c>
      <c r="C46" s="176"/>
      <c r="D46" s="176"/>
      <c r="E46" s="176">
        <f>'実質公債費比率（分子）の構造'!L$48</f>
        <v>110</v>
      </c>
      <c r="F46" s="176"/>
      <c r="G46" s="176"/>
      <c r="H46" s="176">
        <f>'実質公債費比率（分子）の構造'!M$48</f>
        <v>106</v>
      </c>
      <c r="I46" s="176"/>
      <c r="J46" s="176"/>
      <c r="K46" s="176">
        <f>'実質公債費比率（分子）の構造'!N$48</f>
        <v>113</v>
      </c>
      <c r="L46" s="176"/>
      <c r="M46" s="176"/>
      <c r="N46" s="176">
        <f>'実質公債費比率（分子）の構造'!O$48</f>
        <v>123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528</v>
      </c>
      <c r="C49" s="176"/>
      <c r="D49" s="176"/>
      <c r="E49" s="176">
        <f>'実質公債費比率（分子）の構造'!L$45</f>
        <v>577</v>
      </c>
      <c r="F49" s="176"/>
      <c r="G49" s="176"/>
      <c r="H49" s="176">
        <f>'実質公債費比率（分子）の構造'!M$45</f>
        <v>565</v>
      </c>
      <c r="I49" s="176"/>
      <c r="J49" s="176"/>
      <c r="K49" s="176">
        <f>'実質公債費比率（分子）の構造'!N$45</f>
        <v>608</v>
      </c>
      <c r="L49" s="176"/>
      <c r="M49" s="176"/>
      <c r="N49" s="176">
        <f>'実質公債費比率（分子）の構造'!O$45</f>
        <v>760</v>
      </c>
      <c r="O49" s="176"/>
      <c r="P49" s="176"/>
    </row>
    <row r="50" spans="1:16" x14ac:dyDescent="0.15">
      <c r="A50" s="176" t="s">
        <v>73</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190</v>
      </c>
      <c r="G50" s="176" t="e">
        <f>NA()</f>
        <v>#N/A</v>
      </c>
      <c r="H50" s="176" t="e">
        <f>NA()</f>
        <v>#N/A</v>
      </c>
      <c r="I50" s="176">
        <f>IF(ISNUMBER('実質公債費比率（分子）の構造'!M$53),'実質公債費比率（分子）の構造'!M$53,NA())</f>
        <v>171</v>
      </c>
      <c r="J50" s="176" t="e">
        <f>NA()</f>
        <v>#N/A</v>
      </c>
      <c r="K50" s="176" t="e">
        <f>NA()</f>
        <v>#N/A</v>
      </c>
      <c r="L50" s="176">
        <f>IF(ISNUMBER('実質公債費比率（分子）の構造'!N$53),'実質公債費比率（分子）の構造'!N$53,NA())</f>
        <v>207</v>
      </c>
      <c r="M50" s="176" t="e">
        <f>NA()</f>
        <v>#N/A</v>
      </c>
      <c r="N50" s="176" t="e">
        <f>NA()</f>
        <v>#N/A</v>
      </c>
      <c r="O50" s="176">
        <f>IF(ISNUMBER('実質公債費比率（分子）の構造'!O$53),'実質公債費比率（分子）の構造'!O$53,NA())</f>
        <v>289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5559</v>
      </c>
      <c r="E56" s="175"/>
      <c r="F56" s="175"/>
      <c r="G56" s="175">
        <f>'将来負担比率（分子）の構造'!J$52</f>
        <v>5822</v>
      </c>
      <c r="H56" s="175"/>
      <c r="I56" s="175"/>
      <c r="J56" s="175">
        <f>'将来負担比率（分子）の構造'!K$52</f>
        <v>6201</v>
      </c>
      <c r="K56" s="175"/>
      <c r="L56" s="175"/>
      <c r="M56" s="175">
        <f>'将来負担比率（分子）の構造'!L$52</f>
        <v>6732</v>
      </c>
      <c r="N56" s="175"/>
      <c r="O56" s="175"/>
      <c r="P56" s="175">
        <f>'将来負担比率（分子）の構造'!M$52</f>
        <v>6739</v>
      </c>
    </row>
    <row r="57" spans="1:16" x14ac:dyDescent="0.15">
      <c r="A57" s="175" t="s">
        <v>44</v>
      </c>
      <c r="B57" s="175"/>
      <c r="C57" s="175"/>
      <c r="D57" s="175">
        <f>'将来負担比率（分子）の構造'!I$51</f>
        <v>171</v>
      </c>
      <c r="E57" s="175"/>
      <c r="F57" s="175"/>
      <c r="G57" s="175">
        <f>'将来負担比率（分子）の構造'!J$51</f>
        <v>123</v>
      </c>
      <c r="H57" s="175"/>
      <c r="I57" s="175"/>
      <c r="J57" s="175">
        <f>'将来負担比率（分子）の構造'!K$51</f>
        <v>114</v>
      </c>
      <c r="K57" s="175"/>
      <c r="L57" s="175"/>
      <c r="M57" s="175">
        <f>'将来負担比率（分子）の構造'!L$51</f>
        <v>80</v>
      </c>
      <c r="N57" s="175"/>
      <c r="O57" s="175"/>
      <c r="P57" s="175">
        <f>'将来負担比率（分子）の構造'!M$51</f>
        <v>52</v>
      </c>
    </row>
    <row r="58" spans="1:16" x14ac:dyDescent="0.15">
      <c r="A58" s="175" t="s">
        <v>43</v>
      </c>
      <c r="B58" s="175"/>
      <c r="C58" s="175"/>
      <c r="D58" s="175">
        <f>'将来負担比率（分子）の構造'!I$50</f>
        <v>5143</v>
      </c>
      <c r="E58" s="175"/>
      <c r="F58" s="175"/>
      <c r="G58" s="175">
        <f>'将来負担比率（分子）の構造'!J$50</f>
        <v>5197</v>
      </c>
      <c r="H58" s="175"/>
      <c r="I58" s="175"/>
      <c r="J58" s="175">
        <f>'将来負担比率（分子）の構造'!K$50</f>
        <v>5175</v>
      </c>
      <c r="K58" s="175"/>
      <c r="L58" s="175"/>
      <c r="M58" s="175">
        <f>'将来負担比率（分子）の構造'!L$50</f>
        <v>5303</v>
      </c>
      <c r="N58" s="175"/>
      <c r="O58" s="175"/>
      <c r="P58" s="175">
        <f>'将来負担比率（分子）の構造'!M$50</f>
        <v>5313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756</v>
      </c>
      <c r="C62" s="175"/>
      <c r="D62" s="175"/>
      <c r="E62" s="175">
        <f>'将来負担比率（分子）の構造'!J$45</f>
        <v>757</v>
      </c>
      <c r="F62" s="175"/>
      <c r="G62" s="175"/>
      <c r="H62" s="175">
        <f>'将来負担比率（分子）の構造'!K$45</f>
        <v>760</v>
      </c>
      <c r="I62" s="175"/>
      <c r="J62" s="175"/>
      <c r="K62" s="175">
        <f>'将来負担比率（分子）の構造'!L$45</f>
        <v>718</v>
      </c>
      <c r="L62" s="175"/>
      <c r="M62" s="175"/>
      <c r="N62" s="175">
        <f>'将来負担比率（分子）の構造'!M$45</f>
        <v>719</v>
      </c>
      <c r="O62" s="175"/>
      <c r="P62" s="175"/>
    </row>
    <row r="63" spans="1:16" x14ac:dyDescent="0.15">
      <c r="A63" s="175" t="s">
        <v>36</v>
      </c>
      <c r="B63" s="175">
        <f>'将来負担比率（分子）の構造'!I$44</f>
        <v>7</v>
      </c>
      <c r="C63" s="175"/>
      <c r="D63" s="175"/>
      <c r="E63" s="175">
        <f>'将来負担比率（分子）の構造'!J$44</f>
        <v>5</v>
      </c>
      <c r="F63" s="175"/>
      <c r="G63" s="175"/>
      <c r="H63" s="175">
        <f>'将来負担比率（分子）の構造'!K$44</f>
        <v>4</v>
      </c>
      <c r="I63" s="175"/>
      <c r="J63" s="175"/>
      <c r="K63" s="175">
        <f>'将来負担比率（分子）の構造'!L$44</f>
        <v>2</v>
      </c>
      <c r="L63" s="175"/>
      <c r="M63" s="175"/>
      <c r="N63" s="175">
        <f>'将来負担比率（分子）の構造'!M$44</f>
        <v>2</v>
      </c>
      <c r="O63" s="175"/>
      <c r="P63" s="175"/>
    </row>
    <row r="64" spans="1:16" x14ac:dyDescent="0.15">
      <c r="A64" s="175" t="s">
        <v>35</v>
      </c>
      <c r="B64" s="175">
        <f>'将来負担比率（分子）の構造'!I$43</f>
        <v>1135</v>
      </c>
      <c r="C64" s="175"/>
      <c r="D64" s="175"/>
      <c r="E64" s="175">
        <f>'将来負担比率（分子）の構造'!J$43</f>
        <v>1201</v>
      </c>
      <c r="F64" s="175"/>
      <c r="G64" s="175"/>
      <c r="H64" s="175">
        <f>'将来負担比率（分子）の構造'!K$43</f>
        <v>1292</v>
      </c>
      <c r="I64" s="175"/>
      <c r="J64" s="175"/>
      <c r="K64" s="175">
        <f>'将来負担比率（分子）の構造'!L$43</f>
        <v>1368</v>
      </c>
      <c r="L64" s="175"/>
      <c r="M64" s="175"/>
      <c r="N64" s="175">
        <f>'将来負担比率（分子）の構造'!M$43</f>
        <v>1460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6920</v>
      </c>
      <c r="C66" s="175"/>
      <c r="D66" s="175"/>
      <c r="E66" s="175">
        <f>'将来負担比率（分子）の構造'!J$41</f>
        <v>7178</v>
      </c>
      <c r="F66" s="175"/>
      <c r="G66" s="175"/>
      <c r="H66" s="175">
        <f>'将来負担比率（分子）の構造'!K$41</f>
        <v>7817</v>
      </c>
      <c r="I66" s="175"/>
      <c r="J66" s="175"/>
      <c r="K66" s="175">
        <f>'将来負担比率（分子）の構造'!L$41</f>
        <v>8583</v>
      </c>
      <c r="L66" s="175"/>
      <c r="M66" s="175"/>
      <c r="N66" s="175">
        <f>'将来負担比率（分子）の構造'!M$41</f>
        <v>8583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1249</v>
      </c>
      <c r="C72" s="179">
        <f>基金残高に係る経年分析!G55</f>
        <v>862</v>
      </c>
      <c r="D72" s="179">
        <f>基金残高に係る経年分析!H55</f>
        <v>848</v>
      </c>
    </row>
    <row r="73" spans="1:16" x14ac:dyDescent="0.15">
      <c r="A73" s="178" t="s">
        <v>80</v>
      </c>
      <c r="B73" s="179">
        <f>基金残高に係る経年分析!F56</f>
        <v>0</v>
      </c>
      <c r="C73" s="179">
        <f>基金残高に係る経年分析!G56</f>
        <v>0</v>
      </c>
      <c r="D73" s="179">
        <f>基金残高に係る経年分析!H56</f>
        <v>0</v>
      </c>
    </row>
    <row r="74" spans="1:16" x14ac:dyDescent="0.15">
      <c r="A74" s="178" t="s">
        <v>81</v>
      </c>
      <c r="B74" s="179">
        <f>基金残高に係る経年分析!F57</f>
        <v>3928</v>
      </c>
      <c r="C74" s="179">
        <f>基金残高に係る経年分析!G57</f>
        <v>4413</v>
      </c>
      <c r="D74" s="179">
        <f>基金残高に係る経年分析!H57</f>
        <v>4416</v>
      </c>
    </row>
  </sheetData>
  <sheetProtection algorithmName="SHA-512" hashValue="zZSHd21P4wbRQZ3iUbu+EAgt4u+7+imdvMcJBm3UIxIE/M/4FVLY322Tq/28JqthM26KDTecg+XLnzMj8jn8ZA==" saltValue="t45LmATCiIdLNXXOQs+j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469503</v>
      </c>
      <c r="S5" s="613"/>
      <c r="T5" s="613"/>
      <c r="U5" s="613"/>
      <c r="V5" s="613"/>
      <c r="W5" s="613"/>
      <c r="X5" s="613"/>
      <c r="Y5" s="614"/>
      <c r="Z5" s="615">
        <v>7.4</v>
      </c>
      <c r="AA5" s="615"/>
      <c r="AB5" s="615"/>
      <c r="AC5" s="615"/>
      <c r="AD5" s="616">
        <v>469503</v>
      </c>
      <c r="AE5" s="616"/>
      <c r="AF5" s="616"/>
      <c r="AG5" s="616"/>
      <c r="AH5" s="616"/>
      <c r="AI5" s="616"/>
      <c r="AJ5" s="616"/>
      <c r="AK5" s="616"/>
      <c r="AL5" s="617">
        <v>13.9</v>
      </c>
      <c r="AM5" s="618"/>
      <c r="AN5" s="618"/>
      <c r="AO5" s="619"/>
      <c r="AP5" s="609" t="s">
        <v>231</v>
      </c>
      <c r="AQ5" s="610"/>
      <c r="AR5" s="610"/>
      <c r="AS5" s="610"/>
      <c r="AT5" s="610"/>
      <c r="AU5" s="610"/>
      <c r="AV5" s="610"/>
      <c r="AW5" s="610"/>
      <c r="AX5" s="610"/>
      <c r="AY5" s="610"/>
      <c r="AZ5" s="610"/>
      <c r="BA5" s="610"/>
      <c r="BB5" s="610"/>
      <c r="BC5" s="610"/>
      <c r="BD5" s="610"/>
      <c r="BE5" s="610"/>
      <c r="BF5" s="611"/>
      <c r="BG5" s="623">
        <v>466744</v>
      </c>
      <c r="BH5" s="624"/>
      <c r="BI5" s="624"/>
      <c r="BJ5" s="624"/>
      <c r="BK5" s="624"/>
      <c r="BL5" s="624"/>
      <c r="BM5" s="624"/>
      <c r="BN5" s="625"/>
      <c r="BO5" s="626">
        <v>99.4</v>
      </c>
      <c r="BP5" s="626"/>
      <c r="BQ5" s="626"/>
      <c r="BR5" s="626"/>
      <c r="BS5" s="627">
        <v>6385</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59999</v>
      </c>
      <c r="S6" s="624"/>
      <c r="T6" s="624"/>
      <c r="U6" s="624"/>
      <c r="V6" s="624"/>
      <c r="W6" s="624"/>
      <c r="X6" s="624"/>
      <c r="Y6" s="625"/>
      <c r="Z6" s="626">
        <v>0.9</v>
      </c>
      <c r="AA6" s="626"/>
      <c r="AB6" s="626"/>
      <c r="AC6" s="626"/>
      <c r="AD6" s="627">
        <v>59999</v>
      </c>
      <c r="AE6" s="627"/>
      <c r="AF6" s="627"/>
      <c r="AG6" s="627"/>
      <c r="AH6" s="627"/>
      <c r="AI6" s="627"/>
      <c r="AJ6" s="627"/>
      <c r="AK6" s="627"/>
      <c r="AL6" s="628">
        <v>1.8</v>
      </c>
      <c r="AM6" s="629"/>
      <c r="AN6" s="629"/>
      <c r="AO6" s="630"/>
      <c r="AP6" s="620" t="s">
        <v>236</v>
      </c>
      <c r="AQ6" s="621"/>
      <c r="AR6" s="621"/>
      <c r="AS6" s="621"/>
      <c r="AT6" s="621"/>
      <c r="AU6" s="621"/>
      <c r="AV6" s="621"/>
      <c r="AW6" s="621"/>
      <c r="AX6" s="621"/>
      <c r="AY6" s="621"/>
      <c r="AZ6" s="621"/>
      <c r="BA6" s="621"/>
      <c r="BB6" s="621"/>
      <c r="BC6" s="621"/>
      <c r="BD6" s="621"/>
      <c r="BE6" s="621"/>
      <c r="BF6" s="622"/>
      <c r="BG6" s="623">
        <v>466744</v>
      </c>
      <c r="BH6" s="624"/>
      <c r="BI6" s="624"/>
      <c r="BJ6" s="624"/>
      <c r="BK6" s="624"/>
      <c r="BL6" s="624"/>
      <c r="BM6" s="624"/>
      <c r="BN6" s="625"/>
      <c r="BO6" s="626">
        <v>99.4</v>
      </c>
      <c r="BP6" s="626"/>
      <c r="BQ6" s="626"/>
      <c r="BR6" s="626"/>
      <c r="BS6" s="627">
        <v>6385</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54051</v>
      </c>
      <c r="CS6" s="624"/>
      <c r="CT6" s="624"/>
      <c r="CU6" s="624"/>
      <c r="CV6" s="624"/>
      <c r="CW6" s="624"/>
      <c r="CX6" s="624"/>
      <c r="CY6" s="625"/>
      <c r="CZ6" s="617">
        <v>0.9</v>
      </c>
      <c r="DA6" s="618"/>
      <c r="DB6" s="618"/>
      <c r="DC6" s="634"/>
      <c r="DD6" s="632" t="s">
        <v>238</v>
      </c>
      <c r="DE6" s="624"/>
      <c r="DF6" s="624"/>
      <c r="DG6" s="624"/>
      <c r="DH6" s="624"/>
      <c r="DI6" s="624"/>
      <c r="DJ6" s="624"/>
      <c r="DK6" s="624"/>
      <c r="DL6" s="624"/>
      <c r="DM6" s="624"/>
      <c r="DN6" s="624"/>
      <c r="DO6" s="624"/>
      <c r="DP6" s="625"/>
      <c r="DQ6" s="632">
        <v>54051</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171</v>
      </c>
      <c r="S7" s="624"/>
      <c r="T7" s="624"/>
      <c r="U7" s="624"/>
      <c r="V7" s="624"/>
      <c r="W7" s="624"/>
      <c r="X7" s="624"/>
      <c r="Y7" s="625"/>
      <c r="Z7" s="626">
        <v>0</v>
      </c>
      <c r="AA7" s="626"/>
      <c r="AB7" s="626"/>
      <c r="AC7" s="626"/>
      <c r="AD7" s="627">
        <v>171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210380</v>
      </c>
      <c r="BH7" s="624"/>
      <c r="BI7" s="624"/>
      <c r="BJ7" s="624"/>
      <c r="BK7" s="624"/>
      <c r="BL7" s="624"/>
      <c r="BM7" s="624"/>
      <c r="BN7" s="625"/>
      <c r="BO7" s="626">
        <v>44.8</v>
      </c>
      <c r="BP7" s="626"/>
      <c r="BQ7" s="626"/>
      <c r="BR7" s="626"/>
      <c r="BS7" s="627">
        <v>6385</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1359829</v>
      </c>
      <c r="CS7" s="624"/>
      <c r="CT7" s="624"/>
      <c r="CU7" s="624"/>
      <c r="CV7" s="624"/>
      <c r="CW7" s="624"/>
      <c r="CX7" s="624"/>
      <c r="CY7" s="625"/>
      <c r="CZ7" s="626">
        <v>21.8</v>
      </c>
      <c r="DA7" s="626"/>
      <c r="DB7" s="626"/>
      <c r="DC7" s="626"/>
      <c r="DD7" s="632">
        <v>216685</v>
      </c>
      <c r="DE7" s="624"/>
      <c r="DF7" s="624"/>
      <c r="DG7" s="624"/>
      <c r="DH7" s="624"/>
      <c r="DI7" s="624"/>
      <c r="DJ7" s="624"/>
      <c r="DK7" s="624"/>
      <c r="DL7" s="624"/>
      <c r="DM7" s="624"/>
      <c r="DN7" s="624"/>
      <c r="DO7" s="624"/>
      <c r="DP7" s="625"/>
      <c r="DQ7" s="632">
        <v>1042613</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1275</v>
      </c>
      <c r="S8" s="624"/>
      <c r="T8" s="624"/>
      <c r="U8" s="624"/>
      <c r="V8" s="624"/>
      <c r="W8" s="624"/>
      <c r="X8" s="624"/>
      <c r="Y8" s="625"/>
      <c r="Z8" s="626">
        <v>0</v>
      </c>
      <c r="AA8" s="626"/>
      <c r="AB8" s="626"/>
      <c r="AC8" s="626"/>
      <c r="AD8" s="627">
        <v>1275</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6910</v>
      </c>
      <c r="BH8" s="624"/>
      <c r="BI8" s="624"/>
      <c r="BJ8" s="624"/>
      <c r="BK8" s="624"/>
      <c r="BL8" s="624"/>
      <c r="BM8" s="624"/>
      <c r="BN8" s="625"/>
      <c r="BO8" s="626">
        <v>1.5</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1128508</v>
      </c>
      <c r="CS8" s="624"/>
      <c r="CT8" s="624"/>
      <c r="CU8" s="624"/>
      <c r="CV8" s="624"/>
      <c r="CW8" s="624"/>
      <c r="CX8" s="624"/>
      <c r="CY8" s="625"/>
      <c r="CZ8" s="626">
        <v>18.100000000000001</v>
      </c>
      <c r="DA8" s="626"/>
      <c r="DB8" s="626"/>
      <c r="DC8" s="626"/>
      <c r="DD8" s="632">
        <v>79529</v>
      </c>
      <c r="DE8" s="624"/>
      <c r="DF8" s="624"/>
      <c r="DG8" s="624"/>
      <c r="DH8" s="624"/>
      <c r="DI8" s="624"/>
      <c r="DJ8" s="624"/>
      <c r="DK8" s="624"/>
      <c r="DL8" s="624"/>
      <c r="DM8" s="624"/>
      <c r="DN8" s="624"/>
      <c r="DO8" s="624"/>
      <c r="DP8" s="625"/>
      <c r="DQ8" s="632">
        <v>636960</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1035</v>
      </c>
      <c r="S9" s="624"/>
      <c r="T9" s="624"/>
      <c r="U9" s="624"/>
      <c r="V9" s="624"/>
      <c r="W9" s="624"/>
      <c r="X9" s="624"/>
      <c r="Y9" s="625"/>
      <c r="Z9" s="626">
        <v>0</v>
      </c>
      <c r="AA9" s="626"/>
      <c r="AB9" s="626"/>
      <c r="AC9" s="626"/>
      <c r="AD9" s="627">
        <v>1035</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176199</v>
      </c>
      <c r="BH9" s="624"/>
      <c r="BI9" s="624"/>
      <c r="BJ9" s="624"/>
      <c r="BK9" s="624"/>
      <c r="BL9" s="624"/>
      <c r="BM9" s="624"/>
      <c r="BN9" s="625"/>
      <c r="BO9" s="626">
        <v>37.5</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395089</v>
      </c>
      <c r="CS9" s="624"/>
      <c r="CT9" s="624"/>
      <c r="CU9" s="624"/>
      <c r="CV9" s="624"/>
      <c r="CW9" s="624"/>
      <c r="CX9" s="624"/>
      <c r="CY9" s="625"/>
      <c r="CZ9" s="626">
        <v>6.3</v>
      </c>
      <c r="DA9" s="626"/>
      <c r="DB9" s="626"/>
      <c r="DC9" s="626"/>
      <c r="DD9" s="632">
        <v>14225</v>
      </c>
      <c r="DE9" s="624"/>
      <c r="DF9" s="624"/>
      <c r="DG9" s="624"/>
      <c r="DH9" s="624"/>
      <c r="DI9" s="624"/>
      <c r="DJ9" s="624"/>
      <c r="DK9" s="624"/>
      <c r="DL9" s="624"/>
      <c r="DM9" s="624"/>
      <c r="DN9" s="624"/>
      <c r="DO9" s="624"/>
      <c r="DP9" s="625"/>
      <c r="DQ9" s="632">
        <v>313050</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249</v>
      </c>
      <c r="AA10" s="626"/>
      <c r="AB10" s="626"/>
      <c r="AC10" s="626"/>
      <c r="AD10" s="627" t="s">
        <v>238</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11812</v>
      </c>
      <c r="BH10" s="624"/>
      <c r="BI10" s="624"/>
      <c r="BJ10" s="624"/>
      <c r="BK10" s="624"/>
      <c r="BL10" s="624"/>
      <c r="BM10" s="624"/>
      <c r="BN10" s="625"/>
      <c r="BO10" s="626">
        <v>2.5</v>
      </c>
      <c r="BP10" s="626"/>
      <c r="BQ10" s="626"/>
      <c r="BR10" s="626"/>
      <c r="BS10" s="627">
        <v>1969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6420</v>
      </c>
      <c r="CS10" s="624"/>
      <c r="CT10" s="624"/>
      <c r="CU10" s="624"/>
      <c r="CV10" s="624"/>
      <c r="CW10" s="624"/>
      <c r="CX10" s="624"/>
      <c r="CY10" s="625"/>
      <c r="CZ10" s="626">
        <v>0.1</v>
      </c>
      <c r="DA10" s="626"/>
      <c r="DB10" s="626"/>
      <c r="DC10" s="626"/>
      <c r="DD10" s="632" t="s">
        <v>176</v>
      </c>
      <c r="DE10" s="624"/>
      <c r="DF10" s="624"/>
      <c r="DG10" s="624"/>
      <c r="DH10" s="624"/>
      <c r="DI10" s="624"/>
      <c r="DJ10" s="624"/>
      <c r="DK10" s="624"/>
      <c r="DL10" s="624"/>
      <c r="DM10" s="624"/>
      <c r="DN10" s="624"/>
      <c r="DO10" s="624"/>
      <c r="DP10" s="625"/>
      <c r="DQ10" s="632">
        <v>6420</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110573</v>
      </c>
      <c r="S11" s="624"/>
      <c r="T11" s="624"/>
      <c r="U11" s="624"/>
      <c r="V11" s="624"/>
      <c r="W11" s="624"/>
      <c r="X11" s="624"/>
      <c r="Y11" s="625"/>
      <c r="Z11" s="628">
        <v>1.7</v>
      </c>
      <c r="AA11" s="629"/>
      <c r="AB11" s="629"/>
      <c r="AC11" s="635"/>
      <c r="AD11" s="632">
        <v>110573</v>
      </c>
      <c r="AE11" s="624"/>
      <c r="AF11" s="624"/>
      <c r="AG11" s="624"/>
      <c r="AH11" s="624"/>
      <c r="AI11" s="624"/>
      <c r="AJ11" s="624"/>
      <c r="AK11" s="625"/>
      <c r="AL11" s="628">
        <v>3.3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15459</v>
      </c>
      <c r="BH11" s="624"/>
      <c r="BI11" s="624"/>
      <c r="BJ11" s="624"/>
      <c r="BK11" s="624"/>
      <c r="BL11" s="624"/>
      <c r="BM11" s="624"/>
      <c r="BN11" s="625"/>
      <c r="BO11" s="626">
        <v>3.3</v>
      </c>
      <c r="BP11" s="626"/>
      <c r="BQ11" s="626"/>
      <c r="BR11" s="626"/>
      <c r="BS11" s="627">
        <v>4416</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496694</v>
      </c>
      <c r="CS11" s="624"/>
      <c r="CT11" s="624"/>
      <c r="CU11" s="624"/>
      <c r="CV11" s="624"/>
      <c r="CW11" s="624"/>
      <c r="CX11" s="624"/>
      <c r="CY11" s="625"/>
      <c r="CZ11" s="626">
        <v>7.9</v>
      </c>
      <c r="DA11" s="626"/>
      <c r="DB11" s="626"/>
      <c r="DC11" s="626"/>
      <c r="DD11" s="632">
        <v>207201</v>
      </c>
      <c r="DE11" s="624"/>
      <c r="DF11" s="624"/>
      <c r="DG11" s="624"/>
      <c r="DH11" s="624"/>
      <c r="DI11" s="624"/>
      <c r="DJ11" s="624"/>
      <c r="DK11" s="624"/>
      <c r="DL11" s="624"/>
      <c r="DM11" s="624"/>
      <c r="DN11" s="624"/>
      <c r="DO11" s="624"/>
      <c r="DP11" s="625"/>
      <c r="DQ11" s="632">
        <v>246741</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238</v>
      </c>
      <c r="AA12" s="626"/>
      <c r="AB12" s="626"/>
      <c r="AC12" s="626"/>
      <c r="AD12" s="627" t="s">
        <v>176</v>
      </c>
      <c r="AE12" s="627"/>
      <c r="AF12" s="627"/>
      <c r="AG12" s="627"/>
      <c r="AH12" s="627"/>
      <c r="AI12" s="627"/>
      <c r="AJ12" s="627"/>
      <c r="AK12" s="627"/>
      <c r="AL12" s="628" t="s">
        <v>176</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202190</v>
      </c>
      <c r="BH12" s="624"/>
      <c r="BI12" s="624"/>
      <c r="BJ12" s="624"/>
      <c r="BK12" s="624"/>
      <c r="BL12" s="624"/>
      <c r="BM12" s="624"/>
      <c r="BN12" s="625"/>
      <c r="BO12" s="626">
        <v>43.1</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306827</v>
      </c>
      <c r="CS12" s="624"/>
      <c r="CT12" s="624"/>
      <c r="CU12" s="624"/>
      <c r="CV12" s="624"/>
      <c r="CW12" s="624"/>
      <c r="CX12" s="624"/>
      <c r="CY12" s="625"/>
      <c r="CZ12" s="626">
        <v>4.9000000000000004</v>
      </c>
      <c r="DA12" s="626"/>
      <c r="DB12" s="626"/>
      <c r="DC12" s="626"/>
      <c r="DD12" s="632">
        <v>4807</v>
      </c>
      <c r="DE12" s="624"/>
      <c r="DF12" s="624"/>
      <c r="DG12" s="624"/>
      <c r="DH12" s="624"/>
      <c r="DI12" s="624"/>
      <c r="DJ12" s="624"/>
      <c r="DK12" s="624"/>
      <c r="DL12" s="624"/>
      <c r="DM12" s="624"/>
      <c r="DN12" s="624"/>
      <c r="DO12" s="624"/>
      <c r="DP12" s="625"/>
      <c r="DQ12" s="632">
        <v>208476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176</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196382</v>
      </c>
      <c r="BH13" s="624"/>
      <c r="BI13" s="624"/>
      <c r="BJ13" s="624"/>
      <c r="BK13" s="624"/>
      <c r="BL13" s="624"/>
      <c r="BM13" s="624"/>
      <c r="BN13" s="625"/>
      <c r="BO13" s="626">
        <v>41.8</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612178</v>
      </c>
      <c r="CS13" s="624"/>
      <c r="CT13" s="624"/>
      <c r="CU13" s="624"/>
      <c r="CV13" s="624"/>
      <c r="CW13" s="624"/>
      <c r="CX13" s="624"/>
      <c r="CY13" s="625"/>
      <c r="CZ13" s="626">
        <v>9.8000000000000007</v>
      </c>
      <c r="DA13" s="626"/>
      <c r="DB13" s="626"/>
      <c r="DC13" s="626"/>
      <c r="DD13" s="632">
        <v>139388</v>
      </c>
      <c r="DE13" s="624"/>
      <c r="DF13" s="624"/>
      <c r="DG13" s="624"/>
      <c r="DH13" s="624"/>
      <c r="DI13" s="624"/>
      <c r="DJ13" s="624"/>
      <c r="DK13" s="624"/>
      <c r="DL13" s="624"/>
      <c r="DM13" s="624"/>
      <c r="DN13" s="624"/>
      <c r="DO13" s="624"/>
      <c r="DP13" s="625"/>
      <c r="DQ13" s="632">
        <v>372505</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238</v>
      </c>
      <c r="AA14" s="626"/>
      <c r="AB14" s="626"/>
      <c r="AC14" s="626"/>
      <c r="AD14" s="627" t="s">
        <v>176</v>
      </c>
      <c r="AE14" s="627"/>
      <c r="AF14" s="627"/>
      <c r="AG14" s="627"/>
      <c r="AH14" s="627"/>
      <c r="AI14" s="627"/>
      <c r="AJ14" s="627"/>
      <c r="AK14" s="627"/>
      <c r="AL14" s="628" t="s">
        <v>249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14267</v>
      </c>
      <c r="BH14" s="624"/>
      <c r="BI14" s="624"/>
      <c r="BJ14" s="624"/>
      <c r="BK14" s="624"/>
      <c r="BL14" s="624"/>
      <c r="BM14" s="624"/>
      <c r="BN14" s="625"/>
      <c r="BO14" s="626">
        <v>3</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261251</v>
      </c>
      <c r="CS14" s="624"/>
      <c r="CT14" s="624"/>
      <c r="CU14" s="624"/>
      <c r="CV14" s="624"/>
      <c r="CW14" s="624"/>
      <c r="CX14" s="624"/>
      <c r="CY14" s="625"/>
      <c r="CZ14" s="626">
        <v>4.2</v>
      </c>
      <c r="DA14" s="626"/>
      <c r="DB14" s="626"/>
      <c r="DC14" s="626"/>
      <c r="DD14" s="632">
        <v>6710</v>
      </c>
      <c r="DE14" s="624"/>
      <c r="DF14" s="624"/>
      <c r="DG14" s="624"/>
      <c r="DH14" s="624"/>
      <c r="DI14" s="624"/>
      <c r="DJ14" s="624"/>
      <c r="DK14" s="624"/>
      <c r="DL14" s="624"/>
      <c r="DM14" s="624"/>
      <c r="DN14" s="624"/>
      <c r="DO14" s="624"/>
      <c r="DP14" s="625"/>
      <c r="DQ14" s="632">
        <v>252051</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176</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39907</v>
      </c>
      <c r="BH15" s="624"/>
      <c r="BI15" s="624"/>
      <c r="BJ15" s="624"/>
      <c r="BK15" s="624"/>
      <c r="BL15" s="624"/>
      <c r="BM15" s="624"/>
      <c r="BN15" s="625"/>
      <c r="BO15" s="626">
        <v>8.5</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602836</v>
      </c>
      <c r="CS15" s="624"/>
      <c r="CT15" s="624"/>
      <c r="CU15" s="624"/>
      <c r="CV15" s="624"/>
      <c r="CW15" s="624"/>
      <c r="CX15" s="624"/>
      <c r="CY15" s="625"/>
      <c r="CZ15" s="626">
        <v>9.6</v>
      </c>
      <c r="DA15" s="626"/>
      <c r="DB15" s="626"/>
      <c r="DC15" s="626"/>
      <c r="DD15" s="632">
        <v>94504</v>
      </c>
      <c r="DE15" s="624"/>
      <c r="DF15" s="624"/>
      <c r="DG15" s="624"/>
      <c r="DH15" s="624"/>
      <c r="DI15" s="624"/>
      <c r="DJ15" s="624"/>
      <c r="DK15" s="624"/>
      <c r="DL15" s="624"/>
      <c r="DM15" s="624"/>
      <c r="DN15" s="624"/>
      <c r="DO15" s="624"/>
      <c r="DP15" s="625"/>
      <c r="DQ15" s="632">
        <v>390903</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4009</v>
      </c>
      <c r="S16" s="624"/>
      <c r="T16" s="624"/>
      <c r="U16" s="624"/>
      <c r="V16" s="624"/>
      <c r="W16" s="624"/>
      <c r="X16" s="624"/>
      <c r="Y16" s="625"/>
      <c r="Z16" s="626">
        <v>0.1</v>
      </c>
      <c r="AA16" s="626"/>
      <c r="AB16" s="626"/>
      <c r="AC16" s="626"/>
      <c r="AD16" s="627">
        <v>4009</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176</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261976</v>
      </c>
      <c r="CS16" s="624"/>
      <c r="CT16" s="624"/>
      <c r="CU16" s="624"/>
      <c r="CV16" s="624"/>
      <c r="CW16" s="624"/>
      <c r="CX16" s="624"/>
      <c r="CY16" s="625"/>
      <c r="CZ16" s="626">
        <v>4.2</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5711</v>
      </c>
      <c r="S17" s="624"/>
      <c r="T17" s="624"/>
      <c r="U17" s="624"/>
      <c r="V17" s="624"/>
      <c r="W17" s="624"/>
      <c r="X17" s="624"/>
      <c r="Y17" s="625"/>
      <c r="Z17" s="626">
        <v>0.1</v>
      </c>
      <c r="AA17" s="626"/>
      <c r="AB17" s="626"/>
      <c r="AC17" s="626"/>
      <c r="AD17" s="627">
        <v>5711</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272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762660</v>
      </c>
      <c r="CS17" s="624"/>
      <c r="CT17" s="624"/>
      <c r="CU17" s="624"/>
      <c r="CV17" s="624"/>
      <c r="CW17" s="624"/>
      <c r="CX17" s="624"/>
      <c r="CY17" s="625"/>
      <c r="CZ17" s="626">
        <v>12.2</v>
      </c>
      <c r="DA17" s="626"/>
      <c r="DB17" s="626"/>
      <c r="DC17" s="626"/>
      <c r="DD17" s="632" t="s">
        <v>176</v>
      </c>
      <c r="DE17" s="624"/>
      <c r="DF17" s="624"/>
      <c r="DG17" s="624"/>
      <c r="DH17" s="624"/>
      <c r="DI17" s="624"/>
      <c r="DJ17" s="624"/>
      <c r="DK17" s="624"/>
      <c r="DL17" s="624"/>
      <c r="DM17" s="624"/>
      <c r="DN17" s="624"/>
      <c r="DO17" s="624"/>
      <c r="DP17" s="625"/>
      <c r="DQ17" s="632">
        <v>754968</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1507</v>
      </c>
      <c r="S18" s="624"/>
      <c r="T18" s="624"/>
      <c r="U18" s="624"/>
      <c r="V18" s="624"/>
      <c r="W18" s="624"/>
      <c r="X18" s="624"/>
      <c r="Y18" s="625"/>
      <c r="Z18" s="626">
        <v>0</v>
      </c>
      <c r="AA18" s="626"/>
      <c r="AB18" s="626"/>
      <c r="AC18" s="626"/>
      <c r="AD18" s="627">
        <v>1507</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1507</v>
      </c>
      <c r="S19" s="624"/>
      <c r="T19" s="624"/>
      <c r="U19" s="624"/>
      <c r="V19" s="624"/>
      <c r="W19" s="624"/>
      <c r="X19" s="624"/>
      <c r="Y19" s="625"/>
      <c r="Z19" s="626">
        <v>0</v>
      </c>
      <c r="AA19" s="626"/>
      <c r="AB19" s="626"/>
      <c r="AC19" s="626"/>
      <c r="AD19" s="627">
        <v>1507</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2759</v>
      </c>
      <c r="BH19" s="624"/>
      <c r="BI19" s="624"/>
      <c r="BJ19" s="624"/>
      <c r="BK19" s="624"/>
      <c r="BL19" s="624"/>
      <c r="BM19" s="624"/>
      <c r="BN19" s="625"/>
      <c r="BO19" s="626">
        <v>0.6</v>
      </c>
      <c r="BP19" s="626"/>
      <c r="BQ19" s="626"/>
      <c r="BR19" s="626"/>
      <c r="BS19" s="627" t="s">
        <v>272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272</v>
      </c>
      <c r="CS19" s="624"/>
      <c r="CT19" s="624"/>
      <c r="CU19" s="624"/>
      <c r="CV19" s="624"/>
      <c r="CW19" s="624"/>
      <c r="CX19" s="624"/>
      <c r="CY19" s="625"/>
      <c r="CZ19" s="626" t="s">
        <v>249</v>
      </c>
      <c r="DA19" s="626"/>
      <c r="DB19" s="626"/>
      <c r="DC19" s="626"/>
      <c r="DD19" s="632" t="s">
        <v>272</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176</v>
      </c>
      <c r="S20" s="624"/>
      <c r="T20" s="624"/>
      <c r="U20" s="624"/>
      <c r="V20" s="624"/>
      <c r="W20" s="624"/>
      <c r="X20" s="624"/>
      <c r="Y20" s="625"/>
      <c r="Z20" s="626" t="s">
        <v>176</v>
      </c>
      <c r="AA20" s="626"/>
      <c r="AB20" s="626"/>
      <c r="AC20" s="626"/>
      <c r="AD20" s="627" t="s">
        <v>238</v>
      </c>
      <c r="AE20" s="627"/>
      <c r="AF20" s="627"/>
      <c r="AG20" s="627"/>
      <c r="AH20" s="627"/>
      <c r="AI20" s="627"/>
      <c r="AJ20" s="627"/>
      <c r="AK20" s="627"/>
      <c r="AL20" s="628" t="s">
        <v>176</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2759</v>
      </c>
      <c r="BH20" s="624"/>
      <c r="BI20" s="624"/>
      <c r="BJ20" s="624"/>
      <c r="BK20" s="624"/>
      <c r="BL20" s="624"/>
      <c r="BM20" s="624"/>
      <c r="BN20" s="625"/>
      <c r="BO20" s="626">
        <v>0.6</v>
      </c>
      <c r="BP20" s="626"/>
      <c r="BQ20" s="626"/>
      <c r="BR20" s="626"/>
      <c r="BS20" s="627" t="s">
        <v>238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6248319</v>
      </c>
      <c r="CS20" s="624"/>
      <c r="CT20" s="624"/>
      <c r="CU20" s="624"/>
      <c r="CV20" s="624"/>
      <c r="CW20" s="624"/>
      <c r="CX20" s="624"/>
      <c r="CY20" s="625"/>
      <c r="CZ20" s="626">
        <v>100</v>
      </c>
      <c r="DA20" s="626"/>
      <c r="DB20" s="626"/>
      <c r="DC20" s="626"/>
      <c r="DD20" s="632">
        <v>763049</v>
      </c>
      <c r="DE20" s="624"/>
      <c r="DF20" s="624"/>
      <c r="DG20" s="624"/>
      <c r="DH20" s="624"/>
      <c r="DI20" s="624"/>
      <c r="DJ20" s="624"/>
      <c r="DK20" s="624"/>
      <c r="DL20" s="624"/>
      <c r="DM20" s="624"/>
      <c r="DN20" s="624"/>
      <c r="DO20" s="624"/>
      <c r="DP20" s="625"/>
      <c r="DQ20" s="632">
        <v>4278738</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2911671</v>
      </c>
      <c r="S21" s="624"/>
      <c r="T21" s="624"/>
      <c r="U21" s="624"/>
      <c r="V21" s="624"/>
      <c r="W21" s="624"/>
      <c r="X21" s="624"/>
      <c r="Y21" s="625"/>
      <c r="Z21" s="626">
        <v>45.8</v>
      </c>
      <c r="AA21" s="626"/>
      <c r="AB21" s="626"/>
      <c r="AC21" s="626"/>
      <c r="AD21" s="627">
        <v>2697423</v>
      </c>
      <c r="AE21" s="627"/>
      <c r="AF21" s="627"/>
      <c r="AG21" s="627"/>
      <c r="AH21" s="627"/>
      <c r="AI21" s="627"/>
      <c r="AJ21" s="627"/>
      <c r="AK21" s="627"/>
      <c r="AL21" s="628">
        <v>79.900000000000006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2759</v>
      </c>
      <c r="BH21" s="624"/>
      <c r="BI21" s="624"/>
      <c r="BJ21" s="624"/>
      <c r="BK21" s="624"/>
      <c r="BL21" s="624"/>
      <c r="BM21" s="624"/>
      <c r="BN21" s="625"/>
      <c r="BO21" s="626">
        <v>0.6</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2697423</v>
      </c>
      <c r="S22" s="624"/>
      <c r="T22" s="624"/>
      <c r="U22" s="624"/>
      <c r="V22" s="624"/>
      <c r="W22" s="624"/>
      <c r="X22" s="624"/>
      <c r="Y22" s="625"/>
      <c r="Z22" s="626">
        <v>42.5</v>
      </c>
      <c r="AA22" s="626"/>
      <c r="AB22" s="626"/>
      <c r="AC22" s="626"/>
      <c r="AD22" s="627">
        <v>2697423</v>
      </c>
      <c r="AE22" s="627"/>
      <c r="AF22" s="627"/>
      <c r="AG22" s="627"/>
      <c r="AH22" s="627"/>
      <c r="AI22" s="627"/>
      <c r="AJ22" s="627"/>
      <c r="AK22" s="627"/>
      <c r="AL22" s="628">
        <v>79.900000000000006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238</v>
      </c>
      <c r="BP22" s="626"/>
      <c r="BQ22" s="626"/>
      <c r="BR22" s="626"/>
      <c r="BS22" s="627" t="s">
        <v>176</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214248</v>
      </c>
      <c r="S23" s="624"/>
      <c r="T23" s="624"/>
      <c r="U23" s="624"/>
      <c r="V23" s="624"/>
      <c r="W23" s="624"/>
      <c r="X23" s="624"/>
      <c r="Y23" s="625"/>
      <c r="Z23" s="626">
        <v>3.4</v>
      </c>
      <c r="AA23" s="626"/>
      <c r="AB23" s="626"/>
      <c r="AC23" s="626"/>
      <c r="AD23" s="627" t="s">
        <v>238</v>
      </c>
      <c r="AE23" s="627"/>
      <c r="AF23" s="627"/>
      <c r="AG23" s="627"/>
      <c r="AH23" s="627"/>
      <c r="AI23" s="627"/>
      <c r="AJ23" s="627"/>
      <c r="AK23" s="627"/>
      <c r="AL23" s="628" t="s">
        <v>176</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176</v>
      </c>
      <c r="BH23" s="624"/>
      <c r="BI23" s="624"/>
      <c r="BJ23" s="624"/>
      <c r="BK23" s="624"/>
      <c r="BL23" s="624"/>
      <c r="BM23" s="624"/>
      <c r="BN23" s="625"/>
      <c r="BO23" s="626" t="s">
        <v>238</v>
      </c>
      <c r="BP23" s="626"/>
      <c r="BQ23" s="626"/>
      <c r="BR23" s="626"/>
      <c r="BS23" s="627" t="s">
        <v>249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238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176</v>
      </c>
      <c r="BP24" s="626"/>
      <c r="BQ24" s="626"/>
      <c r="BR24" s="626"/>
      <c r="BS24" s="627" t="s">
        <v>238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2024801</v>
      </c>
      <c r="CS24" s="613"/>
      <c r="CT24" s="613"/>
      <c r="CU24" s="613"/>
      <c r="CV24" s="613"/>
      <c r="CW24" s="613"/>
      <c r="CX24" s="613"/>
      <c r="CY24" s="614"/>
      <c r="CZ24" s="617">
        <v>32.4</v>
      </c>
      <c r="DA24" s="618"/>
      <c r="DB24" s="618"/>
      <c r="DC24" s="634"/>
      <c r="DD24" s="657">
        <v>1640385</v>
      </c>
      <c r="DE24" s="613"/>
      <c r="DF24" s="613"/>
      <c r="DG24" s="613"/>
      <c r="DH24" s="613"/>
      <c r="DI24" s="613"/>
      <c r="DJ24" s="613"/>
      <c r="DK24" s="614"/>
      <c r="DL24" s="657">
        <v>1623616</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3565454</v>
      </c>
      <c r="S25" s="624"/>
      <c r="T25" s="624"/>
      <c r="U25" s="624"/>
      <c r="V25" s="624"/>
      <c r="W25" s="624"/>
      <c r="X25" s="624"/>
      <c r="Y25" s="625"/>
      <c r="Z25" s="626">
        <v>56.1</v>
      </c>
      <c r="AA25" s="626"/>
      <c r="AB25" s="626"/>
      <c r="AC25" s="626"/>
      <c r="AD25" s="627">
        <v>3351206</v>
      </c>
      <c r="AE25" s="627"/>
      <c r="AF25" s="627"/>
      <c r="AG25" s="627"/>
      <c r="AH25" s="627"/>
      <c r="AI25" s="627"/>
      <c r="AJ25" s="627"/>
      <c r="AK25" s="627"/>
      <c r="AL25" s="628">
        <v>99.2</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272</v>
      </c>
      <c r="BH25" s="624"/>
      <c r="BI25" s="624"/>
      <c r="BJ25" s="624"/>
      <c r="BK25" s="624"/>
      <c r="BL25" s="624"/>
      <c r="BM25" s="624"/>
      <c r="BN25" s="625"/>
      <c r="BO25" s="626" t="s">
        <v>238</v>
      </c>
      <c r="BP25" s="626"/>
      <c r="BQ25" s="626"/>
      <c r="BR25" s="626"/>
      <c r="BS25" s="627" t="s">
        <v>249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885771</v>
      </c>
      <c r="CS25" s="653"/>
      <c r="CT25" s="653"/>
      <c r="CU25" s="653"/>
      <c r="CV25" s="653"/>
      <c r="CW25" s="653"/>
      <c r="CX25" s="653"/>
      <c r="CY25" s="654"/>
      <c r="CZ25" s="628">
        <v>14.2</v>
      </c>
      <c r="DA25" s="655"/>
      <c r="DB25" s="655"/>
      <c r="DC25" s="658"/>
      <c r="DD25" s="632">
        <v>801317</v>
      </c>
      <c r="DE25" s="653"/>
      <c r="DF25" s="653"/>
      <c r="DG25" s="653"/>
      <c r="DH25" s="653"/>
      <c r="DI25" s="653"/>
      <c r="DJ25" s="653"/>
      <c r="DK25" s="654"/>
      <c r="DL25" s="632">
        <v>794988</v>
      </c>
      <c r="DM25" s="653"/>
      <c r="DN25" s="653"/>
      <c r="DO25" s="653"/>
      <c r="DP25" s="653"/>
      <c r="DQ25" s="653"/>
      <c r="DR25" s="653"/>
      <c r="DS25" s="653"/>
      <c r="DT25" s="653"/>
      <c r="DU25" s="653"/>
      <c r="DV25" s="654"/>
      <c r="DW25" s="628">
        <v>23.4</v>
      </c>
      <c r="DX25" s="655"/>
      <c r="DY25" s="655"/>
      <c r="DZ25" s="655"/>
      <c r="EA25" s="655"/>
      <c r="EB25" s="655"/>
      <c r="EC25" s="656"/>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176</v>
      </c>
      <c r="S26" s="624"/>
      <c r="T26" s="624"/>
      <c r="U26" s="624"/>
      <c r="V26" s="624"/>
      <c r="W26" s="624"/>
      <c r="X26" s="624"/>
      <c r="Y26" s="625"/>
      <c r="Z26" s="626" t="s">
        <v>176</v>
      </c>
      <c r="AA26" s="626"/>
      <c r="AB26" s="626"/>
      <c r="AC26" s="626"/>
      <c r="AD26" s="627" t="s">
        <v>176</v>
      </c>
      <c r="AE26" s="627"/>
      <c r="AF26" s="627"/>
      <c r="AG26" s="627"/>
      <c r="AH26" s="627"/>
      <c r="AI26" s="627"/>
      <c r="AJ26" s="627"/>
      <c r="AK26" s="627"/>
      <c r="AL26" s="628" t="s">
        <v>238</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514046</v>
      </c>
      <c r="CS26" s="624"/>
      <c r="CT26" s="624"/>
      <c r="CU26" s="624"/>
      <c r="CV26" s="624"/>
      <c r="CW26" s="624"/>
      <c r="CX26" s="624"/>
      <c r="CY26" s="625"/>
      <c r="CZ26" s="628">
        <v>8.1999999999999993</v>
      </c>
      <c r="DA26" s="655"/>
      <c r="DB26" s="655"/>
      <c r="DC26" s="658"/>
      <c r="DD26" s="632">
        <v>456717</v>
      </c>
      <c r="DE26" s="624"/>
      <c r="DF26" s="624"/>
      <c r="DG26" s="624"/>
      <c r="DH26" s="624"/>
      <c r="DI26" s="624"/>
      <c r="DJ26" s="624"/>
      <c r="DK26" s="625"/>
      <c r="DL26" s="632" t="s">
        <v>238</v>
      </c>
      <c r="DM26" s="624"/>
      <c r="DN26" s="624"/>
      <c r="DO26" s="624"/>
      <c r="DP26" s="624"/>
      <c r="DQ26" s="624"/>
      <c r="DR26" s="624"/>
      <c r="DS26" s="624"/>
      <c r="DT26" s="624"/>
      <c r="DU26" s="624"/>
      <c r="DV26" s="625"/>
      <c r="DW26" s="628" t="s">
        <v>272</v>
      </c>
      <c r="DX26" s="655"/>
      <c r="DY26" s="655"/>
      <c r="DZ26" s="655"/>
      <c r="EA26" s="655"/>
      <c r="EB26" s="655"/>
      <c r="EC26" s="656"/>
    </row>
    <row r="27" spans="2:133" ht="11.25" customHeight="1" x14ac:dyDescent="0.15">
      <c r="B27" s="620" t="s">
        <v>304</v>
      </c>
      <c r="C27" s="621"/>
      <c r="D27" s="621"/>
      <c r="E27" s="621"/>
      <c r="F27" s="621"/>
      <c r="G27" s="621"/>
      <c r="H27" s="621"/>
      <c r="I27" s="621"/>
      <c r="J27" s="621"/>
      <c r="K27" s="621"/>
      <c r="L27" s="621"/>
      <c r="M27" s="621"/>
      <c r="N27" s="621"/>
      <c r="O27" s="621"/>
      <c r="P27" s="621"/>
      <c r="Q27" s="622"/>
      <c r="R27" s="623">
        <v>32774</v>
      </c>
      <c r="S27" s="624"/>
      <c r="T27" s="624"/>
      <c r="U27" s="624"/>
      <c r="V27" s="624"/>
      <c r="W27" s="624"/>
      <c r="X27" s="624"/>
      <c r="Y27" s="625"/>
      <c r="Z27" s="626">
        <v>0.5</v>
      </c>
      <c r="AA27" s="626"/>
      <c r="AB27" s="626"/>
      <c r="AC27" s="626"/>
      <c r="AD27" s="627" t="s">
        <v>238</v>
      </c>
      <c r="AE27" s="627"/>
      <c r="AF27" s="627"/>
      <c r="AG27" s="627"/>
      <c r="AH27" s="627"/>
      <c r="AI27" s="627"/>
      <c r="AJ27" s="627"/>
      <c r="AK27" s="627"/>
      <c r="AL27" s="628" t="s">
        <v>238</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469503</v>
      </c>
      <c r="BH27" s="624"/>
      <c r="BI27" s="624"/>
      <c r="BJ27" s="624"/>
      <c r="BK27" s="624"/>
      <c r="BL27" s="624"/>
      <c r="BM27" s="624"/>
      <c r="BN27" s="625"/>
      <c r="BO27" s="626">
        <v>100</v>
      </c>
      <c r="BP27" s="626"/>
      <c r="BQ27" s="626"/>
      <c r="BR27" s="626"/>
      <c r="BS27" s="627">
        <v>6385</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376370</v>
      </c>
      <c r="CS27" s="653"/>
      <c r="CT27" s="653"/>
      <c r="CU27" s="653"/>
      <c r="CV27" s="653"/>
      <c r="CW27" s="653"/>
      <c r="CX27" s="653"/>
      <c r="CY27" s="654"/>
      <c r="CZ27" s="628">
        <v>6</v>
      </c>
      <c r="DA27" s="655"/>
      <c r="DB27" s="655"/>
      <c r="DC27" s="658"/>
      <c r="DD27" s="632">
        <v>84100</v>
      </c>
      <c r="DE27" s="653"/>
      <c r="DF27" s="653"/>
      <c r="DG27" s="653"/>
      <c r="DH27" s="653"/>
      <c r="DI27" s="653"/>
      <c r="DJ27" s="653"/>
      <c r="DK27" s="654"/>
      <c r="DL27" s="632">
        <v>73660</v>
      </c>
      <c r="DM27" s="653"/>
      <c r="DN27" s="653"/>
      <c r="DO27" s="653"/>
      <c r="DP27" s="653"/>
      <c r="DQ27" s="653"/>
      <c r="DR27" s="653"/>
      <c r="DS27" s="653"/>
      <c r="DT27" s="653"/>
      <c r="DU27" s="653"/>
      <c r="DV27" s="654"/>
      <c r="DW27" s="628">
        <v>2.2000000000000002</v>
      </c>
      <c r="DX27" s="655"/>
      <c r="DY27" s="655"/>
      <c r="DZ27" s="655"/>
      <c r="EA27" s="655"/>
      <c r="EB27" s="655"/>
      <c r="EC27" s="656"/>
    </row>
    <row r="28" spans="2:133" ht="11.25" customHeight="1" x14ac:dyDescent="0.15">
      <c r="B28" s="620" t="s">
        <v>307</v>
      </c>
      <c r="C28" s="621"/>
      <c r="D28" s="621"/>
      <c r="E28" s="621"/>
      <c r="F28" s="621"/>
      <c r="G28" s="621"/>
      <c r="H28" s="621"/>
      <c r="I28" s="621"/>
      <c r="J28" s="621"/>
      <c r="K28" s="621"/>
      <c r="L28" s="621"/>
      <c r="M28" s="621"/>
      <c r="N28" s="621"/>
      <c r="O28" s="621"/>
      <c r="P28" s="621"/>
      <c r="Q28" s="622"/>
      <c r="R28" s="623">
        <v>71513</v>
      </c>
      <c r="S28" s="624"/>
      <c r="T28" s="624"/>
      <c r="U28" s="624"/>
      <c r="V28" s="624"/>
      <c r="W28" s="624"/>
      <c r="X28" s="624"/>
      <c r="Y28" s="625"/>
      <c r="Z28" s="626">
        <v>1.1000000000000001</v>
      </c>
      <c r="AA28" s="626"/>
      <c r="AB28" s="626"/>
      <c r="AC28" s="626"/>
      <c r="AD28" s="627">
        <v>1644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762660</v>
      </c>
      <c r="CS28" s="624"/>
      <c r="CT28" s="624"/>
      <c r="CU28" s="624"/>
      <c r="CV28" s="624"/>
      <c r="CW28" s="624"/>
      <c r="CX28" s="624"/>
      <c r="CY28" s="625"/>
      <c r="CZ28" s="628">
        <v>12.2</v>
      </c>
      <c r="DA28" s="655"/>
      <c r="DB28" s="655"/>
      <c r="DC28" s="658"/>
      <c r="DD28" s="632">
        <v>754968</v>
      </c>
      <c r="DE28" s="624"/>
      <c r="DF28" s="624"/>
      <c r="DG28" s="624"/>
      <c r="DH28" s="624"/>
      <c r="DI28" s="624"/>
      <c r="DJ28" s="624"/>
      <c r="DK28" s="625"/>
      <c r="DL28" s="632">
        <v>754968</v>
      </c>
      <c r="DM28" s="624"/>
      <c r="DN28" s="624"/>
      <c r="DO28" s="624"/>
      <c r="DP28" s="624"/>
      <c r="DQ28" s="624"/>
      <c r="DR28" s="624"/>
      <c r="DS28" s="624"/>
      <c r="DT28" s="624"/>
      <c r="DU28" s="624"/>
      <c r="DV28" s="625"/>
      <c r="DW28" s="628">
        <v>22.2</v>
      </c>
      <c r="DX28" s="655"/>
      <c r="DY28" s="655"/>
      <c r="DZ28" s="655"/>
      <c r="EA28" s="655"/>
      <c r="EB28" s="655"/>
      <c r="EC28" s="656"/>
    </row>
    <row r="29" spans="2:133" ht="11.25" customHeight="1" x14ac:dyDescent="0.15">
      <c r="B29" s="620" t="s">
        <v>309</v>
      </c>
      <c r="C29" s="621"/>
      <c r="D29" s="621"/>
      <c r="E29" s="621"/>
      <c r="F29" s="621"/>
      <c r="G29" s="621"/>
      <c r="H29" s="621"/>
      <c r="I29" s="621"/>
      <c r="J29" s="621"/>
      <c r="K29" s="621"/>
      <c r="L29" s="621"/>
      <c r="M29" s="621"/>
      <c r="N29" s="621"/>
      <c r="O29" s="621"/>
      <c r="P29" s="621"/>
      <c r="Q29" s="622"/>
      <c r="R29" s="623">
        <v>2525</v>
      </c>
      <c r="S29" s="624"/>
      <c r="T29" s="624"/>
      <c r="U29" s="624"/>
      <c r="V29" s="624"/>
      <c r="W29" s="624"/>
      <c r="X29" s="624"/>
      <c r="Y29" s="625"/>
      <c r="Z29" s="626">
        <v>0</v>
      </c>
      <c r="AA29" s="626"/>
      <c r="AB29" s="626"/>
      <c r="AC29" s="626"/>
      <c r="AD29" s="627">
        <v>364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762396</v>
      </c>
      <c r="CS29" s="653"/>
      <c r="CT29" s="653"/>
      <c r="CU29" s="653"/>
      <c r="CV29" s="653"/>
      <c r="CW29" s="653"/>
      <c r="CX29" s="653"/>
      <c r="CY29" s="654"/>
      <c r="CZ29" s="628">
        <v>12.2</v>
      </c>
      <c r="DA29" s="655"/>
      <c r="DB29" s="655"/>
      <c r="DC29" s="658"/>
      <c r="DD29" s="632">
        <v>754704</v>
      </c>
      <c r="DE29" s="653"/>
      <c r="DF29" s="653"/>
      <c r="DG29" s="653"/>
      <c r="DH29" s="653"/>
      <c r="DI29" s="653"/>
      <c r="DJ29" s="653"/>
      <c r="DK29" s="654"/>
      <c r="DL29" s="632">
        <v>754704</v>
      </c>
      <c r="DM29" s="653"/>
      <c r="DN29" s="653"/>
      <c r="DO29" s="653"/>
      <c r="DP29" s="653"/>
      <c r="DQ29" s="653"/>
      <c r="DR29" s="653"/>
      <c r="DS29" s="653"/>
      <c r="DT29" s="653"/>
      <c r="DU29" s="653"/>
      <c r="DV29" s="654"/>
      <c r="DW29" s="628">
        <v>22.2</v>
      </c>
      <c r="DX29" s="655"/>
      <c r="DY29" s="655"/>
      <c r="DZ29" s="655"/>
      <c r="EA29" s="655"/>
      <c r="EB29" s="655"/>
      <c r="EC29" s="656"/>
    </row>
    <row r="30" spans="2:133" ht="11.25" customHeight="1" x14ac:dyDescent="0.15">
      <c r="B30" s="620" t="s">
        <v>312</v>
      </c>
      <c r="C30" s="621"/>
      <c r="D30" s="621"/>
      <c r="E30" s="621"/>
      <c r="F30" s="621"/>
      <c r="G30" s="621"/>
      <c r="H30" s="621"/>
      <c r="I30" s="621"/>
      <c r="J30" s="621"/>
      <c r="K30" s="621"/>
      <c r="L30" s="621"/>
      <c r="M30" s="621"/>
      <c r="N30" s="621"/>
      <c r="O30" s="621"/>
      <c r="P30" s="621"/>
      <c r="Q30" s="622"/>
      <c r="R30" s="623">
        <v>820018</v>
      </c>
      <c r="S30" s="624"/>
      <c r="T30" s="624"/>
      <c r="U30" s="624"/>
      <c r="V30" s="624"/>
      <c r="W30" s="624"/>
      <c r="X30" s="624"/>
      <c r="Y30" s="625"/>
      <c r="Z30" s="626">
        <v>12.9</v>
      </c>
      <c r="AA30" s="626"/>
      <c r="AB30" s="626"/>
      <c r="AC30" s="626"/>
      <c r="AD30" s="627" t="s">
        <v>249</v>
      </c>
      <c r="AE30" s="627"/>
      <c r="AF30" s="627"/>
      <c r="AG30" s="627"/>
      <c r="AH30" s="627"/>
      <c r="AI30" s="627"/>
      <c r="AJ30" s="627"/>
      <c r="AK30" s="627"/>
      <c r="AL30" s="628" t="s">
        <v>249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744534</v>
      </c>
      <c r="CS30" s="624"/>
      <c r="CT30" s="624"/>
      <c r="CU30" s="624"/>
      <c r="CV30" s="624"/>
      <c r="CW30" s="624"/>
      <c r="CX30" s="624"/>
      <c r="CY30" s="625"/>
      <c r="CZ30" s="628">
        <v>11.9</v>
      </c>
      <c r="DA30" s="655"/>
      <c r="DB30" s="655"/>
      <c r="DC30" s="658"/>
      <c r="DD30" s="632">
        <v>736842</v>
      </c>
      <c r="DE30" s="624"/>
      <c r="DF30" s="624"/>
      <c r="DG30" s="624"/>
      <c r="DH30" s="624"/>
      <c r="DI30" s="624"/>
      <c r="DJ30" s="624"/>
      <c r="DK30" s="625"/>
      <c r="DL30" s="632">
        <v>736842</v>
      </c>
      <c r="DM30" s="624"/>
      <c r="DN30" s="624"/>
      <c r="DO30" s="624"/>
      <c r="DP30" s="624"/>
      <c r="DQ30" s="624"/>
      <c r="DR30" s="624"/>
      <c r="DS30" s="624"/>
      <c r="DT30" s="624"/>
      <c r="DU30" s="624"/>
      <c r="DV30" s="625"/>
      <c r="DW30" s="628">
        <v>21.6</v>
      </c>
      <c r="DX30" s="655"/>
      <c r="DY30" s="655"/>
      <c r="DZ30" s="655"/>
      <c r="EA30" s="655"/>
      <c r="EB30" s="655"/>
      <c r="EC30" s="656"/>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176</v>
      </c>
      <c r="AA31" s="626"/>
      <c r="AB31" s="626"/>
      <c r="AC31" s="626"/>
      <c r="AD31" s="627" t="s">
        <v>238</v>
      </c>
      <c r="AE31" s="627"/>
      <c r="AF31" s="627"/>
      <c r="AG31" s="627"/>
      <c r="AH31" s="627"/>
      <c r="AI31" s="627"/>
      <c r="AJ31" s="627"/>
      <c r="AK31" s="627"/>
      <c r="AL31" s="628" t="s">
        <v>238</v>
      </c>
      <c r="AM31" s="629"/>
      <c r="AN31" s="629"/>
      <c r="AO31" s="630"/>
      <c r="AP31" s="671" t="s">
        <v>317</v>
      </c>
      <c r="AQ31" s="672"/>
      <c r="AR31" s="672"/>
      <c r="AS31" s="672"/>
      <c r="AT31" s="677" t="s">
        <v>318</v>
      </c>
      <c r="AU31" s="218"/>
      <c r="AV31" s="218"/>
      <c r="AW31" s="218"/>
      <c r="AX31" s="609" t="s">
        <v>190</v>
      </c>
      <c r="AY31" s="610"/>
      <c r="AZ31" s="610"/>
      <c r="BA31" s="610"/>
      <c r="BB31" s="610"/>
      <c r="BC31" s="610"/>
      <c r="BD31" s="610"/>
      <c r="BE31" s="610"/>
      <c r="BF31" s="611"/>
      <c r="BG31" s="670">
        <v>99.7</v>
      </c>
      <c r="BH31" s="667"/>
      <c r="BI31" s="667"/>
      <c r="BJ31" s="667"/>
      <c r="BK31" s="667"/>
      <c r="BL31" s="667"/>
      <c r="BM31" s="618">
        <v>99.1</v>
      </c>
      <c r="BN31" s="667"/>
      <c r="BO31" s="667"/>
      <c r="BP31" s="667"/>
      <c r="BQ31" s="668"/>
      <c r="BR31" s="670">
        <v>99.7</v>
      </c>
      <c r="BS31" s="667"/>
      <c r="BT31" s="667"/>
      <c r="BU31" s="667"/>
      <c r="BV31" s="667"/>
      <c r="BW31" s="667"/>
      <c r="BX31" s="618">
        <v>99</v>
      </c>
      <c r="BY31" s="667"/>
      <c r="BZ31" s="667"/>
      <c r="CA31" s="667"/>
      <c r="CB31" s="668"/>
      <c r="CD31" s="663"/>
      <c r="CE31" s="664"/>
      <c r="CF31" s="620" t="s">
        <v>319</v>
      </c>
      <c r="CG31" s="621"/>
      <c r="CH31" s="621"/>
      <c r="CI31" s="621"/>
      <c r="CJ31" s="621"/>
      <c r="CK31" s="621"/>
      <c r="CL31" s="621"/>
      <c r="CM31" s="621"/>
      <c r="CN31" s="621"/>
      <c r="CO31" s="621"/>
      <c r="CP31" s="621"/>
      <c r="CQ31" s="622"/>
      <c r="CR31" s="623">
        <v>17862</v>
      </c>
      <c r="CS31" s="653"/>
      <c r="CT31" s="653"/>
      <c r="CU31" s="653"/>
      <c r="CV31" s="653"/>
      <c r="CW31" s="653"/>
      <c r="CX31" s="653"/>
      <c r="CY31" s="654"/>
      <c r="CZ31" s="628">
        <v>0.3</v>
      </c>
      <c r="DA31" s="655"/>
      <c r="DB31" s="655"/>
      <c r="DC31" s="658"/>
      <c r="DD31" s="632">
        <v>17862</v>
      </c>
      <c r="DE31" s="653"/>
      <c r="DF31" s="653"/>
      <c r="DG31" s="653"/>
      <c r="DH31" s="653"/>
      <c r="DI31" s="653"/>
      <c r="DJ31" s="653"/>
      <c r="DK31" s="654"/>
      <c r="DL31" s="632">
        <v>17862</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320</v>
      </c>
      <c r="C32" s="621"/>
      <c r="D32" s="621"/>
      <c r="E32" s="621"/>
      <c r="F32" s="621"/>
      <c r="G32" s="621"/>
      <c r="H32" s="621"/>
      <c r="I32" s="621"/>
      <c r="J32" s="621"/>
      <c r="K32" s="621"/>
      <c r="L32" s="621"/>
      <c r="M32" s="621"/>
      <c r="N32" s="621"/>
      <c r="O32" s="621"/>
      <c r="P32" s="621"/>
      <c r="Q32" s="622"/>
      <c r="R32" s="623">
        <v>206970</v>
      </c>
      <c r="S32" s="624"/>
      <c r="T32" s="624"/>
      <c r="U32" s="624"/>
      <c r="V32" s="624"/>
      <c r="W32" s="624"/>
      <c r="X32" s="624"/>
      <c r="Y32" s="625"/>
      <c r="Z32" s="626">
        <v>3.3</v>
      </c>
      <c r="AA32" s="626"/>
      <c r="AB32" s="626"/>
      <c r="AC32" s="626"/>
      <c r="AD32" s="627" t="s">
        <v>238</v>
      </c>
      <c r="AE32" s="627"/>
      <c r="AF32" s="627"/>
      <c r="AG32" s="627"/>
      <c r="AH32" s="627"/>
      <c r="AI32" s="627"/>
      <c r="AJ32" s="627"/>
      <c r="AK32" s="627"/>
      <c r="AL32" s="628" t="s">
        <v>238</v>
      </c>
      <c r="AM32" s="629"/>
      <c r="AN32" s="629"/>
      <c r="AO32" s="630"/>
      <c r="AP32" s="673"/>
      <c r="AQ32" s="674"/>
      <c r="AR32" s="674"/>
      <c r="AS32" s="674"/>
      <c r="AT32" s="678"/>
      <c r="AU32" s="214" t="s">
        <v>321</v>
      </c>
      <c r="AX32" s="620" t="s">
        <v>322</v>
      </c>
      <c r="AY32" s="621"/>
      <c r="AZ32" s="621"/>
      <c r="BA32" s="621"/>
      <c r="BB32" s="621"/>
      <c r="BC32" s="621"/>
      <c r="BD32" s="621"/>
      <c r="BE32" s="621"/>
      <c r="BF32" s="622"/>
      <c r="BG32" s="680">
        <v>99.7</v>
      </c>
      <c r="BH32" s="653"/>
      <c r="BI32" s="653"/>
      <c r="BJ32" s="653"/>
      <c r="BK32" s="653"/>
      <c r="BL32" s="653"/>
      <c r="BM32" s="629">
        <v>99.3</v>
      </c>
      <c r="BN32" s="653"/>
      <c r="BO32" s="653"/>
      <c r="BP32" s="653"/>
      <c r="BQ32" s="669"/>
      <c r="BR32" s="680">
        <v>99.9</v>
      </c>
      <c r="BS32" s="653"/>
      <c r="BT32" s="653"/>
      <c r="BU32" s="653"/>
      <c r="BV32" s="653"/>
      <c r="BW32" s="653"/>
      <c r="BX32" s="629">
        <v>99.5</v>
      </c>
      <c r="BY32" s="653"/>
      <c r="BZ32" s="653"/>
      <c r="CA32" s="653"/>
      <c r="CB32" s="669"/>
      <c r="CD32" s="665"/>
      <c r="CE32" s="666"/>
      <c r="CF32" s="620" t="s">
        <v>323</v>
      </c>
      <c r="CG32" s="621"/>
      <c r="CH32" s="621"/>
      <c r="CI32" s="621"/>
      <c r="CJ32" s="621"/>
      <c r="CK32" s="621"/>
      <c r="CL32" s="621"/>
      <c r="CM32" s="621"/>
      <c r="CN32" s="621"/>
      <c r="CO32" s="621"/>
      <c r="CP32" s="621"/>
      <c r="CQ32" s="622"/>
      <c r="CR32" s="623">
        <v>264</v>
      </c>
      <c r="CS32" s="624"/>
      <c r="CT32" s="624"/>
      <c r="CU32" s="624"/>
      <c r="CV32" s="624"/>
      <c r="CW32" s="624"/>
      <c r="CX32" s="624"/>
      <c r="CY32" s="625"/>
      <c r="CZ32" s="628">
        <v>0</v>
      </c>
      <c r="DA32" s="655"/>
      <c r="DB32" s="655"/>
      <c r="DC32" s="658"/>
      <c r="DD32" s="632">
        <v>264</v>
      </c>
      <c r="DE32" s="624"/>
      <c r="DF32" s="624"/>
      <c r="DG32" s="624"/>
      <c r="DH32" s="624"/>
      <c r="DI32" s="624"/>
      <c r="DJ32" s="624"/>
      <c r="DK32" s="625"/>
      <c r="DL32" s="632">
        <v>264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324</v>
      </c>
      <c r="C33" s="621"/>
      <c r="D33" s="621"/>
      <c r="E33" s="621"/>
      <c r="F33" s="621"/>
      <c r="G33" s="621"/>
      <c r="H33" s="621"/>
      <c r="I33" s="621"/>
      <c r="J33" s="621"/>
      <c r="K33" s="621"/>
      <c r="L33" s="621"/>
      <c r="M33" s="621"/>
      <c r="N33" s="621"/>
      <c r="O33" s="621"/>
      <c r="P33" s="621"/>
      <c r="Q33" s="622"/>
      <c r="R33" s="623">
        <v>37173</v>
      </c>
      <c r="S33" s="624"/>
      <c r="T33" s="624"/>
      <c r="U33" s="624"/>
      <c r="V33" s="624"/>
      <c r="W33" s="624"/>
      <c r="X33" s="624"/>
      <c r="Y33" s="625"/>
      <c r="Z33" s="626">
        <v>0.6</v>
      </c>
      <c r="AA33" s="626"/>
      <c r="AB33" s="626"/>
      <c r="AC33" s="626"/>
      <c r="AD33" s="627">
        <v>11037</v>
      </c>
      <c r="AE33" s="627"/>
      <c r="AF33" s="627"/>
      <c r="AG33" s="627"/>
      <c r="AH33" s="627"/>
      <c r="AI33" s="627"/>
      <c r="AJ33" s="627"/>
      <c r="AK33" s="627"/>
      <c r="AL33" s="628">
        <v>0.3</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99.6</v>
      </c>
      <c r="BH33" s="682"/>
      <c r="BI33" s="682"/>
      <c r="BJ33" s="682"/>
      <c r="BK33" s="682"/>
      <c r="BL33" s="682"/>
      <c r="BM33" s="683">
        <v>98.6</v>
      </c>
      <c r="BN33" s="682"/>
      <c r="BO33" s="682"/>
      <c r="BP33" s="682"/>
      <c r="BQ33" s="684"/>
      <c r="BR33" s="681">
        <v>99.5</v>
      </c>
      <c r="BS33" s="682"/>
      <c r="BT33" s="682"/>
      <c r="BU33" s="682"/>
      <c r="BV33" s="682"/>
      <c r="BW33" s="682"/>
      <c r="BX33" s="683">
        <v>98.2</v>
      </c>
      <c r="BY33" s="682"/>
      <c r="BZ33" s="682"/>
      <c r="CA33" s="682"/>
      <c r="CB33" s="684"/>
      <c r="CD33" s="620" t="s">
        <v>326</v>
      </c>
      <c r="CE33" s="621"/>
      <c r="CF33" s="621"/>
      <c r="CG33" s="621"/>
      <c r="CH33" s="621"/>
      <c r="CI33" s="621"/>
      <c r="CJ33" s="621"/>
      <c r="CK33" s="621"/>
      <c r="CL33" s="621"/>
      <c r="CM33" s="621"/>
      <c r="CN33" s="621"/>
      <c r="CO33" s="621"/>
      <c r="CP33" s="621"/>
      <c r="CQ33" s="622"/>
      <c r="CR33" s="623">
        <v>3198493</v>
      </c>
      <c r="CS33" s="653"/>
      <c r="CT33" s="653"/>
      <c r="CU33" s="653"/>
      <c r="CV33" s="653"/>
      <c r="CW33" s="653"/>
      <c r="CX33" s="653"/>
      <c r="CY33" s="654"/>
      <c r="CZ33" s="628">
        <v>51.2</v>
      </c>
      <c r="DA33" s="655"/>
      <c r="DB33" s="655"/>
      <c r="DC33" s="658"/>
      <c r="DD33" s="632">
        <v>2463263</v>
      </c>
      <c r="DE33" s="653"/>
      <c r="DF33" s="653"/>
      <c r="DG33" s="653"/>
      <c r="DH33" s="653"/>
      <c r="DI33" s="653"/>
      <c r="DJ33" s="653"/>
      <c r="DK33" s="654"/>
      <c r="DL33" s="632">
        <v>1245587</v>
      </c>
      <c r="DM33" s="653"/>
      <c r="DN33" s="653"/>
      <c r="DO33" s="653"/>
      <c r="DP33" s="653"/>
      <c r="DQ33" s="653"/>
      <c r="DR33" s="653"/>
      <c r="DS33" s="653"/>
      <c r="DT33" s="653"/>
      <c r="DU33" s="653"/>
      <c r="DV33" s="654"/>
      <c r="DW33" s="628">
        <v>36.6</v>
      </c>
      <c r="DX33" s="655"/>
      <c r="DY33" s="655"/>
      <c r="DZ33" s="655"/>
      <c r="EA33" s="655"/>
      <c r="EB33" s="655"/>
      <c r="EC33" s="656"/>
    </row>
    <row r="34" spans="2:133" ht="11.25" customHeight="1" x14ac:dyDescent="0.15">
      <c r="B34" s="620" t="s">
        <v>327</v>
      </c>
      <c r="C34" s="621"/>
      <c r="D34" s="621"/>
      <c r="E34" s="621"/>
      <c r="F34" s="621"/>
      <c r="G34" s="621"/>
      <c r="H34" s="621"/>
      <c r="I34" s="621"/>
      <c r="J34" s="621"/>
      <c r="K34" s="621"/>
      <c r="L34" s="621"/>
      <c r="M34" s="621"/>
      <c r="N34" s="621"/>
      <c r="O34" s="621"/>
      <c r="P34" s="621"/>
      <c r="Q34" s="622"/>
      <c r="R34" s="623">
        <v>55575</v>
      </c>
      <c r="S34" s="624"/>
      <c r="T34" s="624"/>
      <c r="U34" s="624"/>
      <c r="V34" s="624"/>
      <c r="W34" s="624"/>
      <c r="X34" s="624"/>
      <c r="Y34" s="625"/>
      <c r="Z34" s="626">
        <v>0.9</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748847</v>
      </c>
      <c r="CS34" s="624"/>
      <c r="CT34" s="624"/>
      <c r="CU34" s="624"/>
      <c r="CV34" s="624"/>
      <c r="CW34" s="624"/>
      <c r="CX34" s="624"/>
      <c r="CY34" s="625"/>
      <c r="CZ34" s="628">
        <v>12</v>
      </c>
      <c r="DA34" s="655"/>
      <c r="DB34" s="655"/>
      <c r="DC34" s="658"/>
      <c r="DD34" s="632">
        <v>564342</v>
      </c>
      <c r="DE34" s="624"/>
      <c r="DF34" s="624"/>
      <c r="DG34" s="624"/>
      <c r="DH34" s="624"/>
      <c r="DI34" s="624"/>
      <c r="DJ34" s="624"/>
      <c r="DK34" s="625"/>
      <c r="DL34" s="632">
        <v>489759</v>
      </c>
      <c r="DM34" s="624"/>
      <c r="DN34" s="624"/>
      <c r="DO34" s="624"/>
      <c r="DP34" s="624"/>
      <c r="DQ34" s="624"/>
      <c r="DR34" s="624"/>
      <c r="DS34" s="624"/>
      <c r="DT34" s="624"/>
      <c r="DU34" s="624"/>
      <c r="DV34" s="625"/>
      <c r="DW34" s="628">
        <v>14.4</v>
      </c>
      <c r="DX34" s="655"/>
      <c r="DY34" s="655"/>
      <c r="DZ34" s="655"/>
      <c r="EA34" s="655"/>
      <c r="EB34" s="655"/>
      <c r="EC34" s="656"/>
    </row>
    <row r="35" spans="2:133" ht="11.25" customHeight="1" x14ac:dyDescent="0.15">
      <c r="B35" s="620" t="s">
        <v>329</v>
      </c>
      <c r="C35" s="621"/>
      <c r="D35" s="621"/>
      <c r="E35" s="621"/>
      <c r="F35" s="621"/>
      <c r="G35" s="621"/>
      <c r="H35" s="621"/>
      <c r="I35" s="621"/>
      <c r="J35" s="621"/>
      <c r="K35" s="621"/>
      <c r="L35" s="621"/>
      <c r="M35" s="621"/>
      <c r="N35" s="621"/>
      <c r="O35" s="621"/>
      <c r="P35" s="621"/>
      <c r="Q35" s="622"/>
      <c r="R35" s="623">
        <v>569688</v>
      </c>
      <c r="S35" s="624"/>
      <c r="T35" s="624"/>
      <c r="U35" s="624"/>
      <c r="V35" s="624"/>
      <c r="W35" s="624"/>
      <c r="X35" s="624"/>
      <c r="Y35" s="625"/>
      <c r="Z35" s="626">
        <v>9</v>
      </c>
      <c r="AA35" s="626"/>
      <c r="AB35" s="626"/>
      <c r="AC35" s="626"/>
      <c r="AD35" s="627" t="s">
        <v>238</v>
      </c>
      <c r="AE35" s="627"/>
      <c r="AF35" s="627"/>
      <c r="AG35" s="627"/>
      <c r="AH35" s="627"/>
      <c r="AI35" s="627"/>
      <c r="AJ35" s="627"/>
      <c r="AK35" s="627"/>
      <c r="AL35" s="628" t="s">
        <v>176</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336560</v>
      </c>
      <c r="CS35" s="653"/>
      <c r="CT35" s="653"/>
      <c r="CU35" s="653"/>
      <c r="CV35" s="653"/>
      <c r="CW35" s="653"/>
      <c r="CX35" s="653"/>
      <c r="CY35" s="654"/>
      <c r="CZ35" s="628">
        <v>5.4</v>
      </c>
      <c r="DA35" s="655"/>
      <c r="DB35" s="655"/>
      <c r="DC35" s="658"/>
      <c r="DD35" s="632">
        <v>236300</v>
      </c>
      <c r="DE35" s="653"/>
      <c r="DF35" s="653"/>
      <c r="DG35" s="653"/>
      <c r="DH35" s="653"/>
      <c r="DI35" s="653"/>
      <c r="DJ35" s="653"/>
      <c r="DK35" s="654"/>
      <c r="DL35" s="632">
        <v>85941</v>
      </c>
      <c r="DM35" s="653"/>
      <c r="DN35" s="653"/>
      <c r="DO35" s="653"/>
      <c r="DP35" s="653"/>
      <c r="DQ35" s="653"/>
      <c r="DR35" s="653"/>
      <c r="DS35" s="653"/>
      <c r="DT35" s="653"/>
      <c r="DU35" s="653"/>
      <c r="DV35" s="654"/>
      <c r="DW35" s="628">
        <v>2.5</v>
      </c>
      <c r="DX35" s="655"/>
      <c r="DY35" s="655"/>
      <c r="DZ35" s="655"/>
      <c r="EA35" s="655"/>
      <c r="EB35" s="655"/>
      <c r="EC35" s="656"/>
    </row>
    <row r="36" spans="2:133" ht="11.25" customHeight="1" x14ac:dyDescent="0.15">
      <c r="B36" s="620" t="s">
        <v>333</v>
      </c>
      <c r="C36" s="621"/>
      <c r="D36" s="621"/>
      <c r="E36" s="621"/>
      <c r="F36" s="621"/>
      <c r="G36" s="621"/>
      <c r="H36" s="621"/>
      <c r="I36" s="621"/>
      <c r="J36" s="621"/>
      <c r="K36" s="621"/>
      <c r="L36" s="621"/>
      <c r="M36" s="621"/>
      <c r="N36" s="621"/>
      <c r="O36" s="621"/>
      <c r="P36" s="621"/>
      <c r="Q36" s="622"/>
      <c r="R36" s="623">
        <v>121970</v>
      </c>
      <c r="S36" s="624"/>
      <c r="T36" s="624"/>
      <c r="U36" s="624"/>
      <c r="V36" s="624"/>
      <c r="W36" s="624"/>
      <c r="X36" s="624"/>
      <c r="Y36" s="625"/>
      <c r="Z36" s="626">
        <v>1.9</v>
      </c>
      <c r="AA36" s="626"/>
      <c r="AB36" s="626"/>
      <c r="AC36" s="626"/>
      <c r="AD36" s="627" t="s">
        <v>238</v>
      </c>
      <c r="AE36" s="627"/>
      <c r="AF36" s="627"/>
      <c r="AG36" s="627"/>
      <c r="AH36" s="627"/>
      <c r="AI36" s="627"/>
      <c r="AJ36" s="627"/>
      <c r="AK36" s="627"/>
      <c r="AL36" s="628" t="s">
        <v>238</v>
      </c>
      <c r="AM36" s="629"/>
      <c r="AN36" s="629"/>
      <c r="AO36" s="630"/>
      <c r="AP36" s="222"/>
      <c r="AQ36" s="685" t="s">
        <v>334</v>
      </c>
      <c r="AR36" s="686"/>
      <c r="AS36" s="686"/>
      <c r="AT36" s="686"/>
      <c r="AU36" s="686"/>
      <c r="AV36" s="686"/>
      <c r="AW36" s="686"/>
      <c r="AX36" s="686"/>
      <c r="AY36" s="687"/>
      <c r="AZ36" s="612">
        <v>510451</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3250</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1003878</v>
      </c>
      <c r="CS36" s="624"/>
      <c r="CT36" s="624"/>
      <c r="CU36" s="624"/>
      <c r="CV36" s="624"/>
      <c r="CW36" s="624"/>
      <c r="CX36" s="624"/>
      <c r="CY36" s="625"/>
      <c r="CZ36" s="628">
        <v>16.100000000000001</v>
      </c>
      <c r="DA36" s="655"/>
      <c r="DB36" s="655"/>
      <c r="DC36" s="658"/>
      <c r="DD36" s="632">
        <v>764058</v>
      </c>
      <c r="DE36" s="624"/>
      <c r="DF36" s="624"/>
      <c r="DG36" s="624"/>
      <c r="DH36" s="624"/>
      <c r="DI36" s="624"/>
      <c r="DJ36" s="624"/>
      <c r="DK36" s="625"/>
      <c r="DL36" s="632">
        <v>431949</v>
      </c>
      <c r="DM36" s="624"/>
      <c r="DN36" s="624"/>
      <c r="DO36" s="624"/>
      <c r="DP36" s="624"/>
      <c r="DQ36" s="624"/>
      <c r="DR36" s="624"/>
      <c r="DS36" s="624"/>
      <c r="DT36" s="624"/>
      <c r="DU36" s="624"/>
      <c r="DV36" s="625"/>
      <c r="DW36" s="628">
        <v>12.7</v>
      </c>
      <c r="DX36" s="655"/>
      <c r="DY36" s="655"/>
      <c r="DZ36" s="655"/>
      <c r="EA36" s="655"/>
      <c r="EB36" s="655"/>
      <c r="EC36" s="656"/>
    </row>
    <row r="37" spans="2:133" ht="11.25" customHeight="1" x14ac:dyDescent="0.15">
      <c r="B37" s="620" t="s">
        <v>337</v>
      </c>
      <c r="C37" s="621"/>
      <c r="D37" s="621"/>
      <c r="E37" s="621"/>
      <c r="F37" s="621"/>
      <c r="G37" s="621"/>
      <c r="H37" s="621"/>
      <c r="I37" s="621"/>
      <c r="J37" s="621"/>
      <c r="K37" s="621"/>
      <c r="L37" s="621"/>
      <c r="M37" s="621"/>
      <c r="N37" s="621"/>
      <c r="O37" s="621"/>
      <c r="P37" s="621"/>
      <c r="Q37" s="622"/>
      <c r="R37" s="623">
        <v>125982</v>
      </c>
      <c r="S37" s="624"/>
      <c r="T37" s="624"/>
      <c r="U37" s="624"/>
      <c r="V37" s="624"/>
      <c r="W37" s="624"/>
      <c r="X37" s="624"/>
      <c r="Y37" s="625"/>
      <c r="Z37" s="626">
        <v>2</v>
      </c>
      <c r="AA37" s="626"/>
      <c r="AB37" s="626"/>
      <c r="AC37" s="626"/>
      <c r="AD37" s="627">
        <v>12595</v>
      </c>
      <c r="AE37" s="627"/>
      <c r="AF37" s="627"/>
      <c r="AG37" s="627"/>
      <c r="AH37" s="627"/>
      <c r="AI37" s="627"/>
      <c r="AJ37" s="627"/>
      <c r="AK37" s="627"/>
      <c r="AL37" s="628">
        <v>0.4</v>
      </c>
      <c r="AM37" s="629"/>
      <c r="AN37" s="629"/>
      <c r="AO37" s="630"/>
      <c r="AQ37" s="689" t="s">
        <v>338</v>
      </c>
      <c r="AR37" s="690"/>
      <c r="AS37" s="690"/>
      <c r="AT37" s="690"/>
      <c r="AU37" s="690"/>
      <c r="AV37" s="690"/>
      <c r="AW37" s="690"/>
      <c r="AX37" s="690"/>
      <c r="AY37" s="691"/>
      <c r="AZ37" s="623">
        <v>132275</v>
      </c>
      <c r="BA37" s="624"/>
      <c r="BB37" s="624"/>
      <c r="BC37" s="624"/>
      <c r="BD37" s="653"/>
      <c r="BE37" s="653"/>
      <c r="BF37" s="669"/>
      <c r="BG37" s="620" t="s">
        <v>339</v>
      </c>
      <c r="BH37" s="621"/>
      <c r="BI37" s="621"/>
      <c r="BJ37" s="621"/>
      <c r="BK37" s="621"/>
      <c r="BL37" s="621"/>
      <c r="BM37" s="621"/>
      <c r="BN37" s="621"/>
      <c r="BO37" s="621"/>
      <c r="BP37" s="621"/>
      <c r="BQ37" s="621"/>
      <c r="BR37" s="621"/>
      <c r="BS37" s="621"/>
      <c r="BT37" s="621"/>
      <c r="BU37" s="622"/>
      <c r="BV37" s="623">
        <v>-6136</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506438</v>
      </c>
      <c r="CS37" s="653"/>
      <c r="CT37" s="653"/>
      <c r="CU37" s="653"/>
      <c r="CV37" s="653"/>
      <c r="CW37" s="653"/>
      <c r="CX37" s="653"/>
      <c r="CY37" s="654"/>
      <c r="CZ37" s="628">
        <v>8.1</v>
      </c>
      <c r="DA37" s="655"/>
      <c r="DB37" s="655"/>
      <c r="DC37" s="658"/>
      <c r="DD37" s="632">
        <v>387138</v>
      </c>
      <c r="DE37" s="653"/>
      <c r="DF37" s="653"/>
      <c r="DG37" s="653"/>
      <c r="DH37" s="653"/>
      <c r="DI37" s="653"/>
      <c r="DJ37" s="653"/>
      <c r="DK37" s="654"/>
      <c r="DL37" s="632">
        <v>346781</v>
      </c>
      <c r="DM37" s="653"/>
      <c r="DN37" s="653"/>
      <c r="DO37" s="653"/>
      <c r="DP37" s="653"/>
      <c r="DQ37" s="653"/>
      <c r="DR37" s="653"/>
      <c r="DS37" s="653"/>
      <c r="DT37" s="653"/>
      <c r="DU37" s="653"/>
      <c r="DV37" s="654"/>
      <c r="DW37" s="628">
        <v>10.199999999999999</v>
      </c>
      <c r="DX37" s="655"/>
      <c r="DY37" s="655"/>
      <c r="DZ37" s="655"/>
      <c r="EA37" s="655"/>
      <c r="EB37" s="655"/>
      <c r="EC37" s="656"/>
    </row>
    <row r="38" spans="2:133" ht="11.25" customHeight="1" x14ac:dyDescent="0.15">
      <c r="B38" s="620" t="s">
        <v>341</v>
      </c>
      <c r="C38" s="621"/>
      <c r="D38" s="621"/>
      <c r="E38" s="621"/>
      <c r="F38" s="621"/>
      <c r="G38" s="621"/>
      <c r="H38" s="621"/>
      <c r="I38" s="621"/>
      <c r="J38" s="621"/>
      <c r="K38" s="621"/>
      <c r="L38" s="621"/>
      <c r="M38" s="621"/>
      <c r="N38" s="621"/>
      <c r="O38" s="621"/>
      <c r="P38" s="621"/>
      <c r="Q38" s="622"/>
      <c r="R38" s="623">
        <v>743959</v>
      </c>
      <c r="S38" s="624"/>
      <c r="T38" s="624"/>
      <c r="U38" s="624"/>
      <c r="V38" s="624"/>
      <c r="W38" s="624"/>
      <c r="X38" s="624"/>
      <c r="Y38" s="625"/>
      <c r="Z38" s="626">
        <v>11.7</v>
      </c>
      <c r="AA38" s="626"/>
      <c r="AB38" s="626"/>
      <c r="AC38" s="626"/>
      <c r="AD38" s="627" t="s">
        <v>238</v>
      </c>
      <c r="AE38" s="627"/>
      <c r="AF38" s="627"/>
      <c r="AG38" s="627"/>
      <c r="AH38" s="627"/>
      <c r="AI38" s="627"/>
      <c r="AJ38" s="627"/>
      <c r="AK38" s="627"/>
      <c r="AL38" s="628" t="s">
        <v>238</v>
      </c>
      <c r="AM38" s="629"/>
      <c r="AN38" s="629"/>
      <c r="AO38" s="630"/>
      <c r="AQ38" s="689" t="s">
        <v>342</v>
      </c>
      <c r="AR38" s="690"/>
      <c r="AS38" s="690"/>
      <c r="AT38" s="690"/>
      <c r="AU38" s="690"/>
      <c r="AV38" s="690"/>
      <c r="AW38" s="690"/>
      <c r="AX38" s="690"/>
      <c r="AY38" s="691"/>
      <c r="AZ38" s="623">
        <v>73129</v>
      </c>
      <c r="BA38" s="624"/>
      <c r="BB38" s="624"/>
      <c r="BC38" s="624"/>
      <c r="BD38" s="653"/>
      <c r="BE38" s="653"/>
      <c r="BF38" s="669"/>
      <c r="BG38" s="620" t="s">
        <v>343</v>
      </c>
      <c r="BH38" s="621"/>
      <c r="BI38" s="621"/>
      <c r="BJ38" s="621"/>
      <c r="BK38" s="621"/>
      <c r="BL38" s="621"/>
      <c r="BM38" s="621"/>
      <c r="BN38" s="621"/>
      <c r="BO38" s="621"/>
      <c r="BP38" s="621"/>
      <c r="BQ38" s="621"/>
      <c r="BR38" s="621"/>
      <c r="BS38" s="621"/>
      <c r="BT38" s="621"/>
      <c r="BU38" s="622"/>
      <c r="BV38" s="623">
        <v>642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510451</v>
      </c>
      <c r="CS38" s="624"/>
      <c r="CT38" s="624"/>
      <c r="CU38" s="624"/>
      <c r="CV38" s="624"/>
      <c r="CW38" s="624"/>
      <c r="CX38" s="624"/>
      <c r="CY38" s="625"/>
      <c r="CZ38" s="628">
        <v>8.1999999999999993</v>
      </c>
      <c r="DA38" s="655"/>
      <c r="DB38" s="655"/>
      <c r="DC38" s="658"/>
      <c r="DD38" s="632">
        <v>453017</v>
      </c>
      <c r="DE38" s="624"/>
      <c r="DF38" s="624"/>
      <c r="DG38" s="624"/>
      <c r="DH38" s="624"/>
      <c r="DI38" s="624"/>
      <c r="DJ38" s="624"/>
      <c r="DK38" s="625"/>
      <c r="DL38" s="632">
        <v>237938</v>
      </c>
      <c r="DM38" s="624"/>
      <c r="DN38" s="624"/>
      <c r="DO38" s="624"/>
      <c r="DP38" s="624"/>
      <c r="DQ38" s="624"/>
      <c r="DR38" s="624"/>
      <c r="DS38" s="624"/>
      <c r="DT38" s="624"/>
      <c r="DU38" s="624"/>
      <c r="DV38" s="625"/>
      <c r="DW38" s="628">
        <v>7</v>
      </c>
      <c r="DX38" s="655"/>
      <c r="DY38" s="655"/>
      <c r="DZ38" s="655"/>
      <c r="EA38" s="655"/>
      <c r="EB38" s="655"/>
      <c r="EC38" s="656"/>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176</v>
      </c>
      <c r="AE39" s="627"/>
      <c r="AF39" s="627"/>
      <c r="AG39" s="627"/>
      <c r="AH39" s="627"/>
      <c r="AI39" s="627"/>
      <c r="AJ39" s="627"/>
      <c r="AK39" s="627"/>
      <c r="AL39" s="628" t="s">
        <v>249</v>
      </c>
      <c r="AM39" s="629"/>
      <c r="AN39" s="629"/>
      <c r="AO39" s="630"/>
      <c r="AQ39" s="689" t="s">
        <v>346</v>
      </c>
      <c r="AR39" s="690"/>
      <c r="AS39" s="690"/>
      <c r="AT39" s="690"/>
      <c r="AU39" s="690"/>
      <c r="AV39" s="690"/>
      <c r="AW39" s="690"/>
      <c r="AX39" s="690"/>
      <c r="AY39" s="691"/>
      <c r="AZ39" s="623" t="s">
        <v>238</v>
      </c>
      <c r="BA39" s="624"/>
      <c r="BB39" s="624"/>
      <c r="BC39" s="624"/>
      <c r="BD39" s="653"/>
      <c r="BE39" s="653"/>
      <c r="BF39" s="669"/>
      <c r="BG39" s="620" t="s">
        <v>347</v>
      </c>
      <c r="BH39" s="621"/>
      <c r="BI39" s="621"/>
      <c r="BJ39" s="621"/>
      <c r="BK39" s="621"/>
      <c r="BL39" s="621"/>
      <c r="BM39" s="621"/>
      <c r="BN39" s="621"/>
      <c r="BO39" s="621"/>
      <c r="BP39" s="621"/>
      <c r="BQ39" s="621"/>
      <c r="BR39" s="621"/>
      <c r="BS39" s="621"/>
      <c r="BT39" s="621"/>
      <c r="BU39" s="622"/>
      <c r="BV39" s="623">
        <v>894</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504117</v>
      </c>
      <c r="CS39" s="653"/>
      <c r="CT39" s="653"/>
      <c r="CU39" s="653"/>
      <c r="CV39" s="653"/>
      <c r="CW39" s="653"/>
      <c r="CX39" s="653"/>
      <c r="CY39" s="654"/>
      <c r="CZ39" s="628">
        <v>8.1</v>
      </c>
      <c r="DA39" s="655"/>
      <c r="DB39" s="655"/>
      <c r="DC39" s="658"/>
      <c r="DD39" s="632">
        <v>445546</v>
      </c>
      <c r="DE39" s="653"/>
      <c r="DF39" s="653"/>
      <c r="DG39" s="653"/>
      <c r="DH39" s="653"/>
      <c r="DI39" s="653"/>
      <c r="DJ39" s="653"/>
      <c r="DK39" s="654"/>
      <c r="DL39" s="632" t="s">
        <v>249</v>
      </c>
      <c r="DM39" s="653"/>
      <c r="DN39" s="653"/>
      <c r="DO39" s="653"/>
      <c r="DP39" s="653"/>
      <c r="DQ39" s="653"/>
      <c r="DR39" s="653"/>
      <c r="DS39" s="653"/>
      <c r="DT39" s="653"/>
      <c r="DU39" s="653"/>
      <c r="DV39" s="654"/>
      <c r="DW39" s="628" t="s">
        <v>249</v>
      </c>
      <c r="DX39" s="655"/>
      <c r="DY39" s="655"/>
      <c r="DZ39" s="655"/>
      <c r="EA39" s="655"/>
      <c r="EB39" s="655"/>
      <c r="EC39" s="656"/>
    </row>
    <row r="40" spans="2:133" ht="11.25" customHeight="1" x14ac:dyDescent="0.15">
      <c r="B40" s="620" t="s">
        <v>349</v>
      </c>
      <c r="C40" s="621"/>
      <c r="D40" s="621"/>
      <c r="E40" s="621"/>
      <c r="F40" s="621"/>
      <c r="G40" s="621"/>
      <c r="H40" s="621"/>
      <c r="I40" s="621"/>
      <c r="J40" s="621"/>
      <c r="K40" s="621"/>
      <c r="L40" s="621"/>
      <c r="M40" s="621"/>
      <c r="N40" s="621"/>
      <c r="O40" s="621"/>
      <c r="P40" s="621"/>
      <c r="Q40" s="622"/>
      <c r="R40" s="623">
        <v>27559</v>
      </c>
      <c r="S40" s="624"/>
      <c r="T40" s="624"/>
      <c r="U40" s="624"/>
      <c r="V40" s="624"/>
      <c r="W40" s="624"/>
      <c r="X40" s="624"/>
      <c r="Y40" s="625"/>
      <c r="Z40" s="626">
        <v>0.4</v>
      </c>
      <c r="AA40" s="626"/>
      <c r="AB40" s="626"/>
      <c r="AC40" s="626"/>
      <c r="AD40" s="627" t="s">
        <v>238</v>
      </c>
      <c r="AE40" s="627"/>
      <c r="AF40" s="627"/>
      <c r="AG40" s="627"/>
      <c r="AH40" s="627"/>
      <c r="AI40" s="627"/>
      <c r="AJ40" s="627"/>
      <c r="AK40" s="627"/>
      <c r="AL40" s="628" t="s">
        <v>238</v>
      </c>
      <c r="AM40" s="629"/>
      <c r="AN40" s="629"/>
      <c r="AO40" s="630"/>
      <c r="AQ40" s="689" t="s">
        <v>350</v>
      </c>
      <c r="AR40" s="690"/>
      <c r="AS40" s="690"/>
      <c r="AT40" s="690"/>
      <c r="AU40" s="690"/>
      <c r="AV40" s="690"/>
      <c r="AW40" s="690"/>
      <c r="AX40" s="690"/>
      <c r="AY40" s="691"/>
      <c r="AZ40" s="623" t="s">
        <v>238</v>
      </c>
      <c r="BA40" s="624"/>
      <c r="BB40" s="624"/>
      <c r="BC40" s="624"/>
      <c r="BD40" s="653"/>
      <c r="BE40" s="653"/>
      <c r="BF40" s="669"/>
      <c r="BG40" s="673" t="s">
        <v>351</v>
      </c>
      <c r="BH40" s="674"/>
      <c r="BI40" s="674"/>
      <c r="BJ40" s="674"/>
      <c r="BK40" s="674"/>
      <c r="BL40" s="223"/>
      <c r="BM40" s="621" t="s">
        <v>352</v>
      </c>
      <c r="BN40" s="621"/>
      <c r="BO40" s="621"/>
      <c r="BP40" s="621"/>
      <c r="BQ40" s="621"/>
      <c r="BR40" s="621"/>
      <c r="BS40" s="621"/>
      <c r="BT40" s="621"/>
      <c r="BU40" s="622"/>
      <c r="BV40" s="623">
        <v>80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94640</v>
      </c>
      <c r="CS40" s="624"/>
      <c r="CT40" s="624"/>
      <c r="CU40" s="624"/>
      <c r="CV40" s="624"/>
      <c r="CW40" s="624"/>
      <c r="CX40" s="624"/>
      <c r="CY40" s="625"/>
      <c r="CZ40" s="628">
        <v>1.5</v>
      </c>
      <c r="DA40" s="655"/>
      <c r="DB40" s="655"/>
      <c r="DC40" s="658"/>
      <c r="DD40" s="632" t="s">
        <v>238</v>
      </c>
      <c r="DE40" s="624"/>
      <c r="DF40" s="624"/>
      <c r="DG40" s="624"/>
      <c r="DH40" s="624"/>
      <c r="DI40" s="624"/>
      <c r="DJ40" s="624"/>
      <c r="DK40" s="625"/>
      <c r="DL40" s="632" t="s">
        <v>249</v>
      </c>
      <c r="DM40" s="624"/>
      <c r="DN40" s="624"/>
      <c r="DO40" s="624"/>
      <c r="DP40" s="624"/>
      <c r="DQ40" s="624"/>
      <c r="DR40" s="624"/>
      <c r="DS40" s="624"/>
      <c r="DT40" s="624"/>
      <c r="DU40" s="624"/>
      <c r="DV40" s="625"/>
      <c r="DW40" s="628" t="s">
        <v>238</v>
      </c>
      <c r="DX40" s="655"/>
      <c r="DY40" s="655"/>
      <c r="DZ40" s="655"/>
      <c r="EA40" s="655"/>
      <c r="EB40" s="655"/>
      <c r="EC40" s="656"/>
    </row>
    <row r="41" spans="2:133" ht="11.25" customHeight="1" x14ac:dyDescent="0.15">
      <c r="B41" s="644" t="s">
        <v>354</v>
      </c>
      <c r="C41" s="645"/>
      <c r="D41" s="645"/>
      <c r="E41" s="645"/>
      <c r="F41" s="645"/>
      <c r="G41" s="645"/>
      <c r="H41" s="645"/>
      <c r="I41" s="645"/>
      <c r="J41" s="645"/>
      <c r="K41" s="645"/>
      <c r="L41" s="645"/>
      <c r="M41" s="645"/>
      <c r="N41" s="645"/>
      <c r="O41" s="645"/>
      <c r="P41" s="645"/>
      <c r="Q41" s="646"/>
      <c r="R41" s="698">
        <v>6353601</v>
      </c>
      <c r="S41" s="699"/>
      <c r="T41" s="699"/>
      <c r="U41" s="699"/>
      <c r="V41" s="699"/>
      <c r="W41" s="699"/>
      <c r="X41" s="699"/>
      <c r="Y41" s="700"/>
      <c r="Z41" s="701">
        <v>100</v>
      </c>
      <c r="AA41" s="701"/>
      <c r="AB41" s="701"/>
      <c r="AC41" s="701"/>
      <c r="AD41" s="702">
        <v>3376846</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62442</v>
      </c>
      <c r="BA41" s="624"/>
      <c r="BB41" s="624"/>
      <c r="BC41" s="624"/>
      <c r="BD41" s="653"/>
      <c r="BE41" s="653"/>
      <c r="BF41" s="669"/>
      <c r="BG41" s="673"/>
      <c r="BH41" s="674"/>
      <c r="BI41" s="674"/>
      <c r="BJ41" s="674"/>
      <c r="BK41" s="674"/>
      <c r="BL41" s="223"/>
      <c r="BM41" s="621" t="s">
        <v>356</v>
      </c>
      <c r="BN41" s="621"/>
      <c r="BO41" s="621"/>
      <c r="BP41" s="621"/>
      <c r="BQ41" s="621"/>
      <c r="BR41" s="621"/>
      <c r="BS41" s="621"/>
      <c r="BT41" s="621"/>
      <c r="BU41" s="622"/>
      <c r="BV41" s="623" t="s">
        <v>238</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238</v>
      </c>
      <c r="CS41" s="653"/>
      <c r="CT41" s="653"/>
      <c r="CU41" s="653"/>
      <c r="CV41" s="653"/>
      <c r="CW41" s="653"/>
      <c r="CX41" s="653"/>
      <c r="CY41" s="654"/>
      <c r="CZ41" s="628" t="s">
        <v>238</v>
      </c>
      <c r="DA41" s="655"/>
      <c r="DB41" s="655"/>
      <c r="DC41" s="658"/>
      <c r="DD41" s="632" t="s">
        <v>238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242605</v>
      </c>
      <c r="BA42" s="699"/>
      <c r="BB42" s="699"/>
      <c r="BC42" s="699"/>
      <c r="BD42" s="682"/>
      <c r="BE42" s="682"/>
      <c r="BF42" s="684"/>
      <c r="BG42" s="675"/>
      <c r="BH42" s="676"/>
      <c r="BI42" s="676"/>
      <c r="BJ42" s="676"/>
      <c r="BK42" s="676"/>
      <c r="BL42" s="224"/>
      <c r="BM42" s="645" t="s">
        <v>359</v>
      </c>
      <c r="BN42" s="645"/>
      <c r="BO42" s="645"/>
      <c r="BP42" s="645"/>
      <c r="BQ42" s="645"/>
      <c r="BR42" s="645"/>
      <c r="BS42" s="645"/>
      <c r="BT42" s="645"/>
      <c r="BU42" s="646"/>
      <c r="BV42" s="698">
        <v>449</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1025025</v>
      </c>
      <c r="CS42" s="653"/>
      <c r="CT42" s="653"/>
      <c r="CU42" s="653"/>
      <c r="CV42" s="653"/>
      <c r="CW42" s="653"/>
      <c r="CX42" s="653"/>
      <c r="CY42" s="654"/>
      <c r="CZ42" s="628">
        <v>16.399999999999999</v>
      </c>
      <c r="DA42" s="655"/>
      <c r="DB42" s="655"/>
      <c r="DC42" s="658"/>
      <c r="DD42" s="632">
        <v>175090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29834</v>
      </c>
      <c r="CS43" s="653"/>
      <c r="CT43" s="653"/>
      <c r="CU43" s="653"/>
      <c r="CV43" s="653"/>
      <c r="CW43" s="653"/>
      <c r="CX43" s="653"/>
      <c r="CY43" s="654"/>
      <c r="CZ43" s="628">
        <v>0.5</v>
      </c>
      <c r="DA43" s="655"/>
      <c r="DB43" s="655"/>
      <c r="DC43" s="658"/>
      <c r="DD43" s="632">
        <v>26215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763049</v>
      </c>
      <c r="CS44" s="624"/>
      <c r="CT44" s="624"/>
      <c r="CU44" s="624"/>
      <c r="CV44" s="624"/>
      <c r="CW44" s="624"/>
      <c r="CX44" s="624"/>
      <c r="CY44" s="625"/>
      <c r="CZ44" s="628">
        <v>12.2</v>
      </c>
      <c r="DA44" s="629"/>
      <c r="DB44" s="629"/>
      <c r="DC44" s="635"/>
      <c r="DD44" s="632">
        <v>175090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151897</v>
      </c>
      <c r="CS45" s="653"/>
      <c r="CT45" s="653"/>
      <c r="CU45" s="653"/>
      <c r="CV45" s="653"/>
      <c r="CW45" s="653"/>
      <c r="CX45" s="653"/>
      <c r="CY45" s="654"/>
      <c r="CZ45" s="628">
        <v>2.4</v>
      </c>
      <c r="DA45" s="655"/>
      <c r="DB45" s="655"/>
      <c r="DC45" s="658"/>
      <c r="DD45" s="632">
        <v>45989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521793</v>
      </c>
      <c r="CS46" s="624"/>
      <c r="CT46" s="624"/>
      <c r="CU46" s="624"/>
      <c r="CV46" s="624"/>
      <c r="CW46" s="624"/>
      <c r="CX46" s="624"/>
      <c r="CY46" s="625"/>
      <c r="CZ46" s="628">
        <v>8.4</v>
      </c>
      <c r="DA46" s="629"/>
      <c r="DB46" s="629"/>
      <c r="DC46" s="635"/>
      <c r="DD46" s="632">
        <v>127286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261976</v>
      </c>
      <c r="CS47" s="653"/>
      <c r="CT47" s="653"/>
      <c r="CU47" s="653"/>
      <c r="CV47" s="653"/>
      <c r="CW47" s="653"/>
      <c r="CX47" s="653"/>
      <c r="CY47" s="654"/>
      <c r="CZ47" s="628">
        <v>4.2</v>
      </c>
      <c r="DA47" s="655"/>
      <c r="DB47" s="655"/>
      <c r="DC47" s="658"/>
      <c r="DD47" s="632" t="s">
        <v>238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176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6248319</v>
      </c>
      <c r="CS49" s="682"/>
      <c r="CT49" s="682"/>
      <c r="CU49" s="682"/>
      <c r="CV49" s="682"/>
      <c r="CW49" s="682"/>
      <c r="CX49" s="682"/>
      <c r="CY49" s="711"/>
      <c r="CZ49" s="703">
        <v>100</v>
      </c>
      <c r="DA49" s="712"/>
      <c r="DB49" s="712"/>
      <c r="DC49" s="713"/>
      <c r="DD49" s="714">
        <v>4278738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dJm+wweQ4ZjXfZOjHX19934R8IPa24cxSDElNZpTe9gF71bR3AHGJrJ5yidclRejNqssX9btqa73DmKM9Jj3g==" saltValue="rtxXtJoasoRCrAzwJq6RI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6354</v>
      </c>
      <c r="R7" s="753"/>
      <c r="S7" s="753"/>
      <c r="T7" s="753"/>
      <c r="U7" s="753"/>
      <c r="V7" s="753">
        <v>6248</v>
      </c>
      <c r="W7" s="753"/>
      <c r="X7" s="753"/>
      <c r="Y7" s="753"/>
      <c r="Z7" s="753"/>
      <c r="AA7" s="753">
        <v>105</v>
      </c>
      <c r="AB7" s="753"/>
      <c r="AC7" s="753"/>
      <c r="AD7" s="753"/>
      <c r="AE7" s="754"/>
      <c r="AF7" s="755">
        <v>98</v>
      </c>
      <c r="AG7" s="756"/>
      <c r="AH7" s="756"/>
      <c r="AI7" s="756"/>
      <c r="AJ7" s="757"/>
      <c r="AK7" s="758" t="s">
        <v>588</v>
      </c>
      <c r="AL7" s="759"/>
      <c r="AM7" s="759"/>
      <c r="AN7" s="759"/>
      <c r="AO7" s="759"/>
      <c r="AP7" s="759">
        <v>8583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0</v>
      </c>
      <c r="CI7" s="744"/>
      <c r="CJ7" s="744"/>
      <c r="CK7" s="744"/>
      <c r="CL7" s="745"/>
      <c r="CM7" s="743">
        <v>7</v>
      </c>
      <c r="CN7" s="744"/>
      <c r="CO7" s="744"/>
      <c r="CP7" s="744"/>
      <c r="CQ7" s="745"/>
      <c r="CR7" s="743">
        <v>40</v>
      </c>
      <c r="CS7" s="744"/>
      <c r="CT7" s="744"/>
      <c r="CU7" s="744"/>
      <c r="CV7" s="745"/>
      <c r="CW7" s="743">
        <v>0</v>
      </c>
      <c r="CX7" s="744"/>
      <c r="CY7" s="744"/>
      <c r="CZ7" s="744"/>
      <c r="DA7" s="745"/>
      <c r="DB7" s="743" t="s">
        <v>588</v>
      </c>
      <c r="DC7" s="744"/>
      <c r="DD7" s="744"/>
      <c r="DE7" s="744"/>
      <c r="DF7" s="745"/>
      <c r="DG7" s="743" t="s">
        <v>589</v>
      </c>
      <c r="DH7" s="744"/>
      <c r="DI7" s="744"/>
      <c r="DJ7" s="744"/>
      <c r="DK7" s="745"/>
      <c r="DL7" s="743" t="s">
        <v>589</v>
      </c>
      <c r="DM7" s="744"/>
      <c r="DN7" s="744"/>
      <c r="DO7" s="744"/>
      <c r="DP7" s="745"/>
      <c r="DQ7" s="743" t="s">
        <v>590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98</v>
      </c>
      <c r="AG23" s="793"/>
      <c r="AH23" s="793"/>
      <c r="AI23" s="793"/>
      <c r="AJ23" s="796"/>
      <c r="AK23" s="797"/>
      <c r="AL23" s="798"/>
      <c r="AM23" s="798"/>
      <c r="AN23" s="798"/>
      <c r="AO23" s="798"/>
      <c r="AP23" s="793"/>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550</v>
      </c>
      <c r="R28" s="823"/>
      <c r="S28" s="823"/>
      <c r="T28" s="823"/>
      <c r="U28" s="823"/>
      <c r="V28" s="823">
        <v>546</v>
      </c>
      <c r="W28" s="823"/>
      <c r="X28" s="823"/>
      <c r="Y28" s="823"/>
      <c r="Z28" s="823"/>
      <c r="AA28" s="823">
        <v>3</v>
      </c>
      <c r="AB28" s="823"/>
      <c r="AC28" s="823"/>
      <c r="AD28" s="823"/>
      <c r="AE28" s="824"/>
      <c r="AF28" s="825">
        <v>3</v>
      </c>
      <c r="AG28" s="823"/>
      <c r="AH28" s="823"/>
      <c r="AI28" s="823"/>
      <c r="AJ28" s="826"/>
      <c r="AK28" s="827">
        <v>62</v>
      </c>
      <c r="AL28" s="828"/>
      <c r="AM28" s="828"/>
      <c r="AN28" s="828"/>
      <c r="AO28" s="828"/>
      <c r="AP28" s="828" t="s">
        <v>595</v>
      </c>
      <c r="AQ28" s="828"/>
      <c r="AR28" s="828"/>
      <c r="AS28" s="828"/>
      <c r="AT28" s="828"/>
      <c r="AU28" s="828" t="s">
        <v>590</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79</v>
      </c>
      <c r="R29" s="784"/>
      <c r="S29" s="784"/>
      <c r="T29" s="784"/>
      <c r="U29" s="784"/>
      <c r="V29" s="784">
        <v>78</v>
      </c>
      <c r="W29" s="784"/>
      <c r="X29" s="784"/>
      <c r="Y29" s="784"/>
      <c r="Z29" s="784"/>
      <c r="AA29" s="784">
        <v>0</v>
      </c>
      <c r="AB29" s="784"/>
      <c r="AC29" s="784"/>
      <c r="AD29" s="784"/>
      <c r="AE29" s="785"/>
      <c r="AF29" s="786">
        <v>0</v>
      </c>
      <c r="AG29" s="787"/>
      <c r="AH29" s="787"/>
      <c r="AI29" s="787"/>
      <c r="AJ29" s="788"/>
      <c r="AK29" s="834">
        <v>32</v>
      </c>
      <c r="AL29" s="830"/>
      <c r="AM29" s="830"/>
      <c r="AN29" s="830"/>
      <c r="AO29" s="830"/>
      <c r="AP29" s="830" t="s">
        <v>596</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788</v>
      </c>
      <c r="R30" s="784"/>
      <c r="S30" s="784"/>
      <c r="T30" s="784"/>
      <c r="U30" s="784"/>
      <c r="V30" s="784">
        <v>762</v>
      </c>
      <c r="W30" s="784"/>
      <c r="X30" s="784"/>
      <c r="Y30" s="784"/>
      <c r="Z30" s="784"/>
      <c r="AA30" s="784">
        <v>26</v>
      </c>
      <c r="AB30" s="784"/>
      <c r="AC30" s="784"/>
      <c r="AD30" s="784"/>
      <c r="AE30" s="785"/>
      <c r="AF30" s="786">
        <v>26</v>
      </c>
      <c r="AG30" s="787"/>
      <c r="AH30" s="787"/>
      <c r="AI30" s="787"/>
      <c r="AJ30" s="788"/>
      <c r="AK30" s="834">
        <v>138</v>
      </c>
      <c r="AL30" s="830"/>
      <c r="AM30" s="830"/>
      <c r="AN30" s="830"/>
      <c r="AO30" s="830"/>
      <c r="AP30" s="830" t="s">
        <v>589</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374</v>
      </c>
      <c r="R31" s="784"/>
      <c r="S31" s="784"/>
      <c r="T31" s="784"/>
      <c r="U31" s="784"/>
      <c r="V31" s="784">
        <v>374</v>
      </c>
      <c r="W31" s="784"/>
      <c r="X31" s="784"/>
      <c r="Y31" s="784"/>
      <c r="Z31" s="784"/>
      <c r="AA31" s="784" t="s">
        <v>590</v>
      </c>
      <c r="AB31" s="784"/>
      <c r="AC31" s="784"/>
      <c r="AD31" s="784"/>
      <c r="AE31" s="785"/>
      <c r="AF31" s="786" t="s">
        <v>412</v>
      </c>
      <c r="AG31" s="787"/>
      <c r="AH31" s="787"/>
      <c r="AI31" s="787"/>
      <c r="AJ31" s="788"/>
      <c r="AK31" s="834">
        <v>73</v>
      </c>
      <c r="AL31" s="830"/>
      <c r="AM31" s="830"/>
      <c r="AN31" s="830"/>
      <c r="AO31" s="830"/>
      <c r="AP31" s="830">
        <v>856</v>
      </c>
      <c r="AQ31" s="830"/>
      <c r="AR31" s="830"/>
      <c r="AS31" s="830"/>
      <c r="AT31" s="830"/>
      <c r="AU31" s="830">
        <v>513</v>
      </c>
      <c r="AV31" s="830"/>
      <c r="AW31" s="830"/>
      <c r="AX31" s="830"/>
      <c r="AY31" s="830"/>
      <c r="AZ31" s="831" t="s">
        <v>590</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288</v>
      </c>
      <c r="R32" s="784"/>
      <c r="S32" s="784"/>
      <c r="T32" s="784"/>
      <c r="U32" s="784"/>
      <c r="V32" s="784">
        <v>288</v>
      </c>
      <c r="W32" s="784"/>
      <c r="X32" s="784"/>
      <c r="Y32" s="784"/>
      <c r="Z32" s="784"/>
      <c r="AA32" s="784" t="s">
        <v>590</v>
      </c>
      <c r="AB32" s="784"/>
      <c r="AC32" s="784"/>
      <c r="AD32" s="784"/>
      <c r="AE32" s="785"/>
      <c r="AF32" s="786" t="s">
        <v>412</v>
      </c>
      <c r="AG32" s="787"/>
      <c r="AH32" s="787"/>
      <c r="AI32" s="787"/>
      <c r="AJ32" s="788"/>
      <c r="AK32" s="834">
        <v>132</v>
      </c>
      <c r="AL32" s="830"/>
      <c r="AM32" s="830"/>
      <c r="AN32" s="830"/>
      <c r="AO32" s="830"/>
      <c r="AP32" s="830">
        <v>950</v>
      </c>
      <c r="AQ32" s="830"/>
      <c r="AR32" s="830"/>
      <c r="AS32" s="830"/>
      <c r="AT32" s="830"/>
      <c r="AU32" s="830">
        <v>946</v>
      </c>
      <c r="AV32" s="830"/>
      <c r="AW32" s="830"/>
      <c r="AX32" s="830"/>
      <c r="AY32" s="830"/>
      <c r="AZ32" s="831" t="s">
        <v>590</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677</v>
      </c>
      <c r="R68" s="866"/>
      <c r="S68" s="866"/>
      <c r="T68" s="866"/>
      <c r="U68" s="866"/>
      <c r="V68" s="866">
        <v>644</v>
      </c>
      <c r="W68" s="866"/>
      <c r="X68" s="866"/>
      <c r="Y68" s="866"/>
      <c r="Z68" s="866"/>
      <c r="AA68" s="866">
        <v>34</v>
      </c>
      <c r="AB68" s="866"/>
      <c r="AC68" s="866"/>
      <c r="AD68" s="866"/>
      <c r="AE68" s="866"/>
      <c r="AF68" s="866">
        <v>34</v>
      </c>
      <c r="AG68" s="866"/>
      <c r="AH68" s="866"/>
      <c r="AI68" s="866"/>
      <c r="AJ68" s="866"/>
      <c r="AK68" s="866" t="s">
        <v>589</v>
      </c>
      <c r="AL68" s="866"/>
      <c r="AM68" s="866"/>
      <c r="AN68" s="866"/>
      <c r="AO68" s="866"/>
      <c r="AP68" s="866">
        <v>6</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592</v>
      </c>
      <c r="C69" s="874"/>
      <c r="D69" s="874"/>
      <c r="E69" s="874"/>
      <c r="F69" s="874"/>
      <c r="G69" s="874"/>
      <c r="H69" s="874"/>
      <c r="I69" s="874"/>
      <c r="J69" s="874"/>
      <c r="K69" s="874"/>
      <c r="L69" s="874"/>
      <c r="M69" s="874"/>
      <c r="N69" s="874"/>
      <c r="O69" s="874"/>
      <c r="P69" s="875"/>
      <c r="Q69" s="876">
        <v>528</v>
      </c>
      <c r="R69" s="830"/>
      <c r="S69" s="830"/>
      <c r="T69" s="830"/>
      <c r="U69" s="830"/>
      <c r="V69" s="830">
        <v>528</v>
      </c>
      <c r="W69" s="830"/>
      <c r="X69" s="830"/>
      <c r="Y69" s="830"/>
      <c r="Z69" s="830"/>
      <c r="AA69" s="830">
        <v>0</v>
      </c>
      <c r="AB69" s="830"/>
      <c r="AC69" s="830"/>
      <c r="AD69" s="830"/>
      <c r="AE69" s="830"/>
      <c r="AF69" s="830">
        <v>0</v>
      </c>
      <c r="AG69" s="830"/>
      <c r="AH69" s="830"/>
      <c r="AI69" s="830"/>
      <c r="AJ69" s="830"/>
      <c r="AK69" s="830" t="s">
        <v>589</v>
      </c>
      <c r="AL69" s="830"/>
      <c r="AM69" s="830"/>
      <c r="AN69" s="830"/>
      <c r="AO69" s="830"/>
      <c r="AP69" s="830" t="s">
        <v>589</v>
      </c>
      <c r="AQ69" s="830"/>
      <c r="AR69" s="830"/>
      <c r="AS69" s="830"/>
      <c r="AT69" s="830"/>
      <c r="AU69" s="830" t="s">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1616</v>
      </c>
      <c r="R70" s="830"/>
      <c r="S70" s="830"/>
      <c r="T70" s="830"/>
      <c r="U70" s="830"/>
      <c r="V70" s="830">
        <v>1577</v>
      </c>
      <c r="W70" s="830"/>
      <c r="X70" s="830"/>
      <c r="Y70" s="830"/>
      <c r="Z70" s="830"/>
      <c r="AA70" s="830">
        <v>38</v>
      </c>
      <c r="AB70" s="830"/>
      <c r="AC70" s="830"/>
      <c r="AD70" s="830"/>
      <c r="AE70" s="830"/>
      <c r="AF70" s="830">
        <v>38</v>
      </c>
      <c r="AG70" s="830"/>
      <c r="AH70" s="830"/>
      <c r="AI70" s="830"/>
      <c r="AJ70" s="830"/>
      <c r="AK70" s="830" t="s">
        <v>589</v>
      </c>
      <c r="AL70" s="830"/>
      <c r="AM70" s="830"/>
      <c r="AN70" s="830"/>
      <c r="AO70" s="830"/>
      <c r="AP70" s="830">
        <v>6</v>
      </c>
      <c r="AQ70" s="830"/>
      <c r="AR70" s="830"/>
      <c r="AS70" s="830"/>
      <c r="AT70" s="830"/>
      <c r="AU70" s="830" t="s">
        <v>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43</v>
      </c>
      <c r="R71" s="830"/>
      <c r="S71" s="830"/>
      <c r="T71" s="830"/>
      <c r="U71" s="830"/>
      <c r="V71" s="830">
        <v>39</v>
      </c>
      <c r="W71" s="830"/>
      <c r="X71" s="830"/>
      <c r="Y71" s="830"/>
      <c r="Z71" s="830"/>
      <c r="AA71" s="830">
        <v>4</v>
      </c>
      <c r="AB71" s="830"/>
      <c r="AC71" s="830"/>
      <c r="AD71" s="830"/>
      <c r="AE71" s="830"/>
      <c r="AF71" s="830">
        <v>4</v>
      </c>
      <c r="AG71" s="830"/>
      <c r="AH71" s="830"/>
      <c r="AI71" s="830"/>
      <c r="AJ71" s="830"/>
      <c r="AK71" s="830" t="s">
        <v>589</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313</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313</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313</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565361</v>
      </c>
      <c r="AB110" s="900"/>
      <c r="AC110" s="900"/>
      <c r="AD110" s="900"/>
      <c r="AE110" s="901"/>
      <c r="AF110" s="902">
        <v>607564</v>
      </c>
      <c r="AG110" s="900"/>
      <c r="AH110" s="900"/>
      <c r="AI110" s="900"/>
      <c r="AJ110" s="901"/>
      <c r="AK110" s="902">
        <v>760253</v>
      </c>
      <c r="AL110" s="900"/>
      <c r="AM110" s="900"/>
      <c r="AN110" s="900"/>
      <c r="AO110" s="901"/>
      <c r="AP110" s="903">
        <v>27.5</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7816510</v>
      </c>
      <c r="BR110" s="931"/>
      <c r="BS110" s="931"/>
      <c r="BT110" s="931"/>
      <c r="BU110" s="931"/>
      <c r="BV110" s="931">
        <v>8583090</v>
      </c>
      <c r="BW110" s="931"/>
      <c r="BX110" s="931"/>
      <c r="BY110" s="931"/>
      <c r="BZ110" s="931"/>
      <c r="CA110" s="931">
        <v>8582515</v>
      </c>
      <c r="CB110" s="931"/>
      <c r="CC110" s="931"/>
      <c r="CD110" s="931"/>
      <c r="CE110" s="931"/>
      <c r="CF110" s="944">
        <v>310.3</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412</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412</v>
      </c>
      <c r="AB111" s="938"/>
      <c r="AC111" s="938"/>
      <c r="AD111" s="938"/>
      <c r="AE111" s="939"/>
      <c r="AF111" s="940" t="s">
        <v>443</v>
      </c>
      <c r="AG111" s="938"/>
      <c r="AH111" s="938"/>
      <c r="AI111" s="938"/>
      <c r="AJ111" s="939"/>
      <c r="AK111" s="940" t="s">
        <v>412</v>
      </c>
      <c r="AL111" s="938"/>
      <c r="AM111" s="938"/>
      <c r="AN111" s="938"/>
      <c r="AO111" s="939"/>
      <c r="AP111" s="941" t="s">
        <v>176</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412</v>
      </c>
      <c r="BR111" s="926"/>
      <c r="BS111" s="926"/>
      <c r="BT111" s="926"/>
      <c r="BU111" s="926"/>
      <c r="BV111" s="926" t="s">
        <v>412</v>
      </c>
      <c r="BW111" s="926"/>
      <c r="BX111" s="926"/>
      <c r="BY111" s="926"/>
      <c r="BZ111" s="926"/>
      <c r="CA111" s="926" t="s">
        <v>412</v>
      </c>
      <c r="CB111" s="926"/>
      <c r="CC111" s="926"/>
      <c r="CD111" s="926"/>
      <c r="CE111" s="926"/>
      <c r="CF111" s="920" t="s">
        <v>443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443</v>
      </c>
      <c r="DM111" s="926"/>
      <c r="DN111" s="926"/>
      <c r="DO111" s="926"/>
      <c r="DP111" s="926"/>
      <c r="DQ111" s="926" t="s">
        <v>443</v>
      </c>
      <c r="DR111" s="926"/>
      <c r="DS111" s="926"/>
      <c r="DT111" s="926"/>
      <c r="DU111" s="926"/>
      <c r="DV111" s="927" t="s">
        <v>443</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449</v>
      </c>
      <c r="AB112" s="959"/>
      <c r="AC112" s="959"/>
      <c r="AD112" s="959"/>
      <c r="AE112" s="960"/>
      <c r="AF112" s="961" t="s">
        <v>412</v>
      </c>
      <c r="AG112" s="959"/>
      <c r="AH112" s="959"/>
      <c r="AI112" s="959"/>
      <c r="AJ112" s="960"/>
      <c r="AK112" s="961" t="s">
        <v>443</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1291684</v>
      </c>
      <c r="BR112" s="926"/>
      <c r="BS112" s="926"/>
      <c r="BT112" s="926"/>
      <c r="BU112" s="926"/>
      <c r="BV112" s="926">
        <v>1367787</v>
      </c>
      <c r="BW112" s="926"/>
      <c r="BX112" s="926"/>
      <c r="BY112" s="926"/>
      <c r="BZ112" s="926"/>
      <c r="CA112" s="926">
        <v>1459847</v>
      </c>
      <c r="CB112" s="926"/>
      <c r="CC112" s="926"/>
      <c r="CD112" s="926"/>
      <c r="CE112" s="926"/>
      <c r="CF112" s="920">
        <v>52.8</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412</v>
      </c>
      <c r="DH112" s="926"/>
      <c r="DI112" s="926"/>
      <c r="DJ112" s="926"/>
      <c r="DK112" s="926"/>
      <c r="DL112" s="926" t="s">
        <v>443</v>
      </c>
      <c r="DM112" s="926"/>
      <c r="DN112" s="926"/>
      <c r="DO112" s="926"/>
      <c r="DP112" s="926"/>
      <c r="DQ112" s="926" t="s">
        <v>443</v>
      </c>
      <c r="DR112" s="926"/>
      <c r="DS112" s="926"/>
      <c r="DT112" s="926"/>
      <c r="DU112" s="926"/>
      <c r="DV112" s="927" t="s">
        <v>443</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105795</v>
      </c>
      <c r="AB113" s="938"/>
      <c r="AC113" s="938"/>
      <c r="AD113" s="938"/>
      <c r="AE113" s="939"/>
      <c r="AF113" s="940">
        <v>112663</v>
      </c>
      <c r="AG113" s="938"/>
      <c r="AH113" s="938"/>
      <c r="AI113" s="938"/>
      <c r="AJ113" s="939"/>
      <c r="AK113" s="940">
        <v>123125</v>
      </c>
      <c r="AL113" s="938"/>
      <c r="AM113" s="938"/>
      <c r="AN113" s="938"/>
      <c r="AO113" s="939"/>
      <c r="AP113" s="941">
        <v>4.5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3770</v>
      </c>
      <c r="BR113" s="926"/>
      <c r="BS113" s="926"/>
      <c r="BT113" s="926"/>
      <c r="BU113" s="926"/>
      <c r="BV113" s="926">
        <v>2298</v>
      </c>
      <c r="BW113" s="926"/>
      <c r="BX113" s="926"/>
      <c r="BY113" s="926"/>
      <c r="BZ113" s="926"/>
      <c r="CA113" s="926">
        <v>1717</v>
      </c>
      <c r="CB113" s="926"/>
      <c r="CC113" s="926"/>
      <c r="CD113" s="926"/>
      <c r="CE113" s="926"/>
      <c r="CF113" s="920">
        <v>0.1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412</v>
      </c>
      <c r="DM113" s="959"/>
      <c r="DN113" s="959"/>
      <c r="DO113" s="959"/>
      <c r="DP113" s="960"/>
      <c r="DQ113" s="961" t="s">
        <v>412</v>
      </c>
      <c r="DR113" s="959"/>
      <c r="DS113" s="959"/>
      <c r="DT113" s="959"/>
      <c r="DU113" s="960"/>
      <c r="DV113" s="962" t="s">
        <v>450</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1364</v>
      </c>
      <c r="AB114" s="959"/>
      <c r="AC114" s="959"/>
      <c r="AD114" s="959"/>
      <c r="AE114" s="960"/>
      <c r="AF114" s="961">
        <v>1441</v>
      </c>
      <c r="AG114" s="959"/>
      <c r="AH114" s="959"/>
      <c r="AI114" s="959"/>
      <c r="AJ114" s="960"/>
      <c r="AK114" s="961">
        <v>600</v>
      </c>
      <c r="AL114" s="959"/>
      <c r="AM114" s="959"/>
      <c r="AN114" s="959"/>
      <c r="AO114" s="960"/>
      <c r="AP114" s="962">
        <v>0</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760477</v>
      </c>
      <c r="BR114" s="926"/>
      <c r="BS114" s="926"/>
      <c r="BT114" s="926"/>
      <c r="BU114" s="926"/>
      <c r="BV114" s="926">
        <v>717671</v>
      </c>
      <c r="BW114" s="926"/>
      <c r="BX114" s="926"/>
      <c r="BY114" s="926"/>
      <c r="BZ114" s="926"/>
      <c r="CA114" s="926">
        <v>718723</v>
      </c>
      <c r="CB114" s="926"/>
      <c r="CC114" s="926"/>
      <c r="CD114" s="926"/>
      <c r="CE114" s="926"/>
      <c r="CF114" s="920">
        <v>26</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412</v>
      </c>
      <c r="DM114" s="959"/>
      <c r="DN114" s="959"/>
      <c r="DO114" s="959"/>
      <c r="DP114" s="960"/>
      <c r="DQ114" s="961" t="s">
        <v>412</v>
      </c>
      <c r="DR114" s="959"/>
      <c r="DS114" s="959"/>
      <c r="DT114" s="959"/>
      <c r="DU114" s="960"/>
      <c r="DV114" s="962" t="s">
        <v>449</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412</v>
      </c>
      <c r="AB115" s="938"/>
      <c r="AC115" s="938"/>
      <c r="AD115" s="938"/>
      <c r="AE115" s="939"/>
      <c r="AF115" s="940" t="s">
        <v>443</v>
      </c>
      <c r="AG115" s="938"/>
      <c r="AH115" s="938"/>
      <c r="AI115" s="938"/>
      <c r="AJ115" s="939"/>
      <c r="AK115" s="940" t="s">
        <v>176</v>
      </c>
      <c r="AL115" s="938"/>
      <c r="AM115" s="938"/>
      <c r="AN115" s="938"/>
      <c r="AO115" s="939"/>
      <c r="AP115" s="941" t="s">
        <v>443</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443</v>
      </c>
      <c r="BW115" s="926"/>
      <c r="BX115" s="926"/>
      <c r="BY115" s="926"/>
      <c r="BZ115" s="926"/>
      <c r="CA115" s="926" t="s">
        <v>412</v>
      </c>
      <c r="CB115" s="926"/>
      <c r="CC115" s="926"/>
      <c r="CD115" s="926"/>
      <c r="CE115" s="926"/>
      <c r="CF115" s="920" t="s">
        <v>449</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449</v>
      </c>
      <c r="DH115" s="959"/>
      <c r="DI115" s="959"/>
      <c r="DJ115" s="959"/>
      <c r="DK115" s="960"/>
      <c r="DL115" s="961" t="s">
        <v>443</v>
      </c>
      <c r="DM115" s="959"/>
      <c r="DN115" s="959"/>
      <c r="DO115" s="959"/>
      <c r="DP115" s="960"/>
      <c r="DQ115" s="961" t="s">
        <v>449</v>
      </c>
      <c r="DR115" s="959"/>
      <c r="DS115" s="959"/>
      <c r="DT115" s="959"/>
      <c r="DU115" s="960"/>
      <c r="DV115" s="962" t="s">
        <v>412</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134</v>
      </c>
      <c r="AB116" s="959"/>
      <c r="AC116" s="959"/>
      <c r="AD116" s="959"/>
      <c r="AE116" s="960"/>
      <c r="AF116" s="961">
        <v>372</v>
      </c>
      <c r="AG116" s="959"/>
      <c r="AH116" s="959"/>
      <c r="AI116" s="959"/>
      <c r="AJ116" s="960"/>
      <c r="AK116" s="961">
        <v>2407</v>
      </c>
      <c r="AL116" s="959"/>
      <c r="AM116" s="959"/>
      <c r="AN116" s="959"/>
      <c r="AO116" s="960"/>
      <c r="AP116" s="962">
        <v>0.1</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412</v>
      </c>
      <c r="BW116" s="926"/>
      <c r="BX116" s="926"/>
      <c r="BY116" s="926"/>
      <c r="BZ116" s="926"/>
      <c r="CA116" s="926" t="s">
        <v>449</v>
      </c>
      <c r="CB116" s="926"/>
      <c r="CC116" s="926"/>
      <c r="CD116" s="926"/>
      <c r="CE116" s="926"/>
      <c r="CF116" s="920" t="s">
        <v>176</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449</v>
      </c>
      <c r="DH116" s="959"/>
      <c r="DI116" s="959"/>
      <c r="DJ116" s="959"/>
      <c r="DK116" s="960"/>
      <c r="DL116" s="961" t="s">
        <v>443</v>
      </c>
      <c r="DM116" s="959"/>
      <c r="DN116" s="959"/>
      <c r="DO116" s="959"/>
      <c r="DP116" s="960"/>
      <c r="DQ116" s="961" t="s">
        <v>450</v>
      </c>
      <c r="DR116" s="959"/>
      <c r="DS116" s="959"/>
      <c r="DT116" s="959"/>
      <c r="DU116" s="960"/>
      <c r="DV116" s="962" t="s">
        <v>412</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672654</v>
      </c>
      <c r="AB117" s="979"/>
      <c r="AC117" s="979"/>
      <c r="AD117" s="979"/>
      <c r="AE117" s="980"/>
      <c r="AF117" s="981">
        <v>722040</v>
      </c>
      <c r="AG117" s="979"/>
      <c r="AH117" s="979"/>
      <c r="AI117" s="979"/>
      <c r="AJ117" s="980"/>
      <c r="AK117" s="981">
        <v>886385</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412</v>
      </c>
      <c r="BW117" s="926"/>
      <c r="BX117" s="926"/>
      <c r="BY117" s="926"/>
      <c r="BZ117" s="926"/>
      <c r="CA117" s="926" t="s">
        <v>412</v>
      </c>
      <c r="CB117" s="926"/>
      <c r="CC117" s="926"/>
      <c r="CD117" s="926"/>
      <c r="CE117" s="926"/>
      <c r="CF117" s="920" t="s">
        <v>412</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412</v>
      </c>
      <c r="DM117" s="959"/>
      <c r="DN117" s="959"/>
      <c r="DO117" s="959"/>
      <c r="DP117" s="960"/>
      <c r="DQ117" s="961" t="s">
        <v>412</v>
      </c>
      <c r="DR117" s="959"/>
      <c r="DS117" s="959"/>
      <c r="DT117" s="959"/>
      <c r="DU117" s="960"/>
      <c r="DV117" s="962" t="s">
        <v>412</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313</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412</v>
      </c>
      <c r="BW118" s="1000"/>
      <c r="BX118" s="1000"/>
      <c r="BY118" s="1000"/>
      <c r="BZ118" s="1000"/>
      <c r="CA118" s="1000" t="s">
        <v>443</v>
      </c>
      <c r="CB118" s="1000"/>
      <c r="CC118" s="1000"/>
      <c r="CD118" s="1000"/>
      <c r="CE118" s="1000"/>
      <c r="CF118" s="920" t="s">
        <v>443</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443</v>
      </c>
      <c r="DH118" s="959"/>
      <c r="DI118" s="959"/>
      <c r="DJ118" s="959"/>
      <c r="DK118" s="960"/>
      <c r="DL118" s="961" t="s">
        <v>412</v>
      </c>
      <c r="DM118" s="959"/>
      <c r="DN118" s="959"/>
      <c r="DO118" s="959"/>
      <c r="DP118" s="960"/>
      <c r="DQ118" s="961" t="s">
        <v>412</v>
      </c>
      <c r="DR118" s="959"/>
      <c r="DS118" s="959"/>
      <c r="DT118" s="959"/>
      <c r="DU118" s="960"/>
      <c r="DV118" s="962" t="s">
        <v>176</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443</v>
      </c>
      <c r="AG119" s="900"/>
      <c r="AH119" s="900"/>
      <c r="AI119" s="900"/>
      <c r="AJ119" s="901"/>
      <c r="AK119" s="902" t="s">
        <v>176</v>
      </c>
      <c r="AL119" s="900"/>
      <c r="AM119" s="900"/>
      <c r="AN119" s="900"/>
      <c r="AO119" s="901"/>
      <c r="AP119" s="903" t="s">
        <v>443</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470</v>
      </c>
      <c r="BP119" s="1005"/>
      <c r="BQ119" s="999">
        <v>9872441</v>
      </c>
      <c r="BR119" s="1000"/>
      <c r="BS119" s="1000"/>
      <c r="BT119" s="1000"/>
      <c r="BU119" s="1000"/>
      <c r="BV119" s="1000">
        <v>10670846</v>
      </c>
      <c r="BW119" s="1000"/>
      <c r="BX119" s="1000"/>
      <c r="BY119" s="1000"/>
      <c r="BZ119" s="1000"/>
      <c r="CA119" s="1000">
        <v>10762802</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176</v>
      </c>
      <c r="DH119" s="986"/>
      <c r="DI119" s="986"/>
      <c r="DJ119" s="986"/>
      <c r="DK119" s="987"/>
      <c r="DL119" s="985" t="s">
        <v>443</v>
      </c>
      <c r="DM119" s="986"/>
      <c r="DN119" s="986"/>
      <c r="DO119" s="986"/>
      <c r="DP119" s="987"/>
      <c r="DQ119" s="985" t="s">
        <v>412</v>
      </c>
      <c r="DR119" s="986"/>
      <c r="DS119" s="986"/>
      <c r="DT119" s="986"/>
      <c r="DU119" s="987"/>
      <c r="DV119" s="988" t="s">
        <v>412</v>
      </c>
      <c r="DW119" s="989"/>
      <c r="DX119" s="989"/>
      <c r="DY119" s="989"/>
      <c r="DZ119" s="990"/>
    </row>
    <row r="120" spans="1:130" s="230" customFormat="1" ht="26.25" customHeight="1" x14ac:dyDescent="0.15">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412</v>
      </c>
      <c r="AB120" s="959"/>
      <c r="AC120" s="959"/>
      <c r="AD120" s="959"/>
      <c r="AE120" s="960"/>
      <c r="AF120" s="961" t="s">
        <v>412</v>
      </c>
      <c r="AG120" s="959"/>
      <c r="AH120" s="959"/>
      <c r="AI120" s="959"/>
      <c r="AJ120" s="960"/>
      <c r="AK120" s="961" t="s">
        <v>412</v>
      </c>
      <c r="AL120" s="959"/>
      <c r="AM120" s="959"/>
      <c r="AN120" s="959"/>
      <c r="AO120" s="960"/>
      <c r="AP120" s="962" t="s">
        <v>412</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5174539</v>
      </c>
      <c r="BR120" s="931"/>
      <c r="BS120" s="931"/>
      <c r="BT120" s="931"/>
      <c r="BU120" s="931"/>
      <c r="BV120" s="931">
        <v>5303193</v>
      </c>
      <c r="BW120" s="931"/>
      <c r="BX120" s="931"/>
      <c r="BY120" s="931"/>
      <c r="BZ120" s="931"/>
      <c r="CA120" s="931">
        <v>5312882</v>
      </c>
      <c r="CB120" s="931"/>
      <c r="CC120" s="931"/>
      <c r="CD120" s="931"/>
      <c r="CE120" s="931"/>
      <c r="CF120" s="944">
        <v>192.1</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880796</v>
      </c>
      <c r="DH120" s="931"/>
      <c r="DI120" s="931"/>
      <c r="DJ120" s="931"/>
      <c r="DK120" s="931"/>
      <c r="DL120" s="931">
        <v>953423</v>
      </c>
      <c r="DM120" s="931"/>
      <c r="DN120" s="931"/>
      <c r="DO120" s="931"/>
      <c r="DP120" s="931"/>
      <c r="DQ120" s="931">
        <v>946367</v>
      </c>
      <c r="DR120" s="931"/>
      <c r="DS120" s="931"/>
      <c r="DT120" s="931"/>
      <c r="DU120" s="931"/>
      <c r="DV120" s="932">
        <v>34.200000000000003</v>
      </c>
      <c r="DW120" s="932"/>
      <c r="DX120" s="932"/>
      <c r="DY120" s="932"/>
      <c r="DZ120" s="933"/>
    </row>
    <row r="121" spans="1:130" s="230" customFormat="1" ht="26.25" customHeight="1" x14ac:dyDescent="0.15">
      <c r="A121" s="1058"/>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412</v>
      </c>
      <c r="AB121" s="959"/>
      <c r="AC121" s="959"/>
      <c r="AD121" s="959"/>
      <c r="AE121" s="960"/>
      <c r="AF121" s="961" t="s">
        <v>412</v>
      </c>
      <c r="AG121" s="959"/>
      <c r="AH121" s="959"/>
      <c r="AI121" s="959"/>
      <c r="AJ121" s="960"/>
      <c r="AK121" s="961" t="s">
        <v>412</v>
      </c>
      <c r="AL121" s="959"/>
      <c r="AM121" s="959"/>
      <c r="AN121" s="959"/>
      <c r="AO121" s="960"/>
      <c r="AP121" s="962" t="s">
        <v>412</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113747</v>
      </c>
      <c r="BR121" s="926"/>
      <c r="BS121" s="926"/>
      <c r="BT121" s="926"/>
      <c r="BU121" s="926"/>
      <c r="BV121" s="926">
        <v>80036</v>
      </c>
      <c r="BW121" s="926"/>
      <c r="BX121" s="926"/>
      <c r="BY121" s="926"/>
      <c r="BZ121" s="926"/>
      <c r="CA121" s="926">
        <v>51815</v>
      </c>
      <c r="CB121" s="926"/>
      <c r="CC121" s="926"/>
      <c r="CD121" s="926"/>
      <c r="CE121" s="926"/>
      <c r="CF121" s="920">
        <v>1.9</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410888</v>
      </c>
      <c r="DH121" s="926"/>
      <c r="DI121" s="926"/>
      <c r="DJ121" s="926"/>
      <c r="DK121" s="926"/>
      <c r="DL121" s="926">
        <v>414364</v>
      </c>
      <c r="DM121" s="926"/>
      <c r="DN121" s="926"/>
      <c r="DO121" s="926"/>
      <c r="DP121" s="926"/>
      <c r="DQ121" s="926">
        <v>513480</v>
      </c>
      <c r="DR121" s="926"/>
      <c r="DS121" s="926"/>
      <c r="DT121" s="926"/>
      <c r="DU121" s="926"/>
      <c r="DV121" s="927">
        <v>18.600000000000001</v>
      </c>
      <c r="DW121" s="927"/>
      <c r="DX121" s="927"/>
      <c r="DY121" s="927"/>
      <c r="DZ121" s="928"/>
    </row>
    <row r="122" spans="1:130" s="230" customFormat="1" ht="26.25" customHeight="1" x14ac:dyDescent="0.15">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412</v>
      </c>
      <c r="AB122" s="959"/>
      <c r="AC122" s="959"/>
      <c r="AD122" s="959"/>
      <c r="AE122" s="960"/>
      <c r="AF122" s="961" t="s">
        <v>412</v>
      </c>
      <c r="AG122" s="959"/>
      <c r="AH122" s="959"/>
      <c r="AI122" s="959"/>
      <c r="AJ122" s="960"/>
      <c r="AK122" s="961" t="s">
        <v>412</v>
      </c>
      <c r="AL122" s="959"/>
      <c r="AM122" s="959"/>
      <c r="AN122" s="959"/>
      <c r="AO122" s="960"/>
      <c r="AP122" s="962" t="s">
        <v>412</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6200636</v>
      </c>
      <c r="BR122" s="1000"/>
      <c r="BS122" s="1000"/>
      <c r="BT122" s="1000"/>
      <c r="BU122" s="1000"/>
      <c r="BV122" s="1000">
        <v>6731732</v>
      </c>
      <c r="BW122" s="1000"/>
      <c r="BX122" s="1000"/>
      <c r="BY122" s="1000"/>
      <c r="BZ122" s="1000"/>
      <c r="CA122" s="1000">
        <v>6739386</v>
      </c>
      <c r="CB122" s="1000"/>
      <c r="CC122" s="1000"/>
      <c r="CD122" s="1000"/>
      <c r="CE122" s="1000"/>
      <c r="CF122" s="1017">
        <v>243.7</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412</v>
      </c>
      <c r="DH122" s="926"/>
      <c r="DI122" s="926"/>
      <c r="DJ122" s="926"/>
      <c r="DK122" s="926"/>
      <c r="DL122" s="926" t="s">
        <v>412</v>
      </c>
      <c r="DM122" s="926"/>
      <c r="DN122" s="926"/>
      <c r="DO122" s="926"/>
      <c r="DP122" s="926"/>
      <c r="DQ122" s="926" t="s">
        <v>412</v>
      </c>
      <c r="DR122" s="926"/>
      <c r="DS122" s="926"/>
      <c r="DT122" s="926"/>
      <c r="DU122" s="926"/>
      <c r="DV122" s="927" t="s">
        <v>412</v>
      </c>
      <c r="DW122" s="927"/>
      <c r="DX122" s="927"/>
      <c r="DY122" s="927"/>
      <c r="DZ122" s="928"/>
    </row>
    <row r="123" spans="1:130" s="230" customFormat="1" ht="26.25" customHeight="1" x14ac:dyDescent="0.15">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412</v>
      </c>
      <c r="AB123" s="959"/>
      <c r="AC123" s="959"/>
      <c r="AD123" s="959"/>
      <c r="AE123" s="960"/>
      <c r="AF123" s="961" t="s">
        <v>412</v>
      </c>
      <c r="AG123" s="959"/>
      <c r="AH123" s="959"/>
      <c r="AI123" s="959"/>
      <c r="AJ123" s="960"/>
      <c r="AK123" s="961" t="s">
        <v>412</v>
      </c>
      <c r="AL123" s="959"/>
      <c r="AM123" s="959"/>
      <c r="AN123" s="959"/>
      <c r="AO123" s="960"/>
      <c r="AP123" s="962" t="s">
        <v>412</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479</v>
      </c>
      <c r="BP123" s="1005"/>
      <c r="BQ123" s="1064">
        <v>11488922</v>
      </c>
      <c r="BR123" s="1031"/>
      <c r="BS123" s="1031"/>
      <c r="BT123" s="1031"/>
      <c r="BU123" s="1031"/>
      <c r="BV123" s="1031">
        <v>12114961</v>
      </c>
      <c r="BW123" s="1031"/>
      <c r="BX123" s="1031"/>
      <c r="BY123" s="1031"/>
      <c r="BZ123" s="1031"/>
      <c r="CA123" s="1031">
        <v>12104083</v>
      </c>
      <c r="CB123" s="1031"/>
      <c r="CC123" s="1031"/>
      <c r="CD123" s="1031"/>
      <c r="CE123" s="1031"/>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412</v>
      </c>
      <c r="DH123" s="959"/>
      <c r="DI123" s="959"/>
      <c r="DJ123" s="959"/>
      <c r="DK123" s="960"/>
      <c r="DL123" s="961" t="s">
        <v>412</v>
      </c>
      <c r="DM123" s="959"/>
      <c r="DN123" s="959"/>
      <c r="DO123" s="959"/>
      <c r="DP123" s="960"/>
      <c r="DQ123" s="961" t="s">
        <v>176</v>
      </c>
      <c r="DR123" s="959"/>
      <c r="DS123" s="959"/>
      <c r="DT123" s="959"/>
      <c r="DU123" s="960"/>
      <c r="DV123" s="962" t="s">
        <v>176</v>
      </c>
      <c r="DW123" s="963"/>
      <c r="DX123" s="963"/>
      <c r="DY123" s="963"/>
      <c r="DZ123" s="964"/>
    </row>
    <row r="124" spans="1:130" s="230" customFormat="1" ht="26.25" customHeight="1" thickBot="1" x14ac:dyDescent="0.2">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176</v>
      </c>
      <c r="AB124" s="959"/>
      <c r="AC124" s="959"/>
      <c r="AD124" s="959"/>
      <c r="AE124" s="960"/>
      <c r="AF124" s="961" t="s">
        <v>412</v>
      </c>
      <c r="AG124" s="959"/>
      <c r="AH124" s="959"/>
      <c r="AI124" s="959"/>
      <c r="AJ124" s="960"/>
      <c r="AK124" s="961" t="s">
        <v>443</v>
      </c>
      <c r="AL124" s="959"/>
      <c r="AM124" s="959"/>
      <c r="AN124" s="959"/>
      <c r="AO124" s="960"/>
      <c r="AP124" s="962" t="s">
        <v>176</v>
      </c>
      <c r="AQ124" s="963"/>
      <c r="AR124" s="963"/>
      <c r="AS124" s="963"/>
      <c r="AT124" s="964"/>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176</v>
      </c>
      <c r="BR124" s="1027"/>
      <c r="BS124" s="1027"/>
      <c r="BT124" s="1027"/>
      <c r="BU124" s="1027"/>
      <c r="BV124" s="1027" t="s">
        <v>176</v>
      </c>
      <c r="BW124" s="1027"/>
      <c r="BX124" s="1027"/>
      <c r="BY124" s="1027"/>
      <c r="BZ124" s="1027"/>
      <c r="CA124" s="1027" t="s">
        <v>176</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412</v>
      </c>
      <c r="DH124" s="986"/>
      <c r="DI124" s="986"/>
      <c r="DJ124" s="986"/>
      <c r="DK124" s="987"/>
      <c r="DL124" s="985" t="s">
        <v>412</v>
      </c>
      <c r="DM124" s="986"/>
      <c r="DN124" s="986"/>
      <c r="DO124" s="986"/>
      <c r="DP124" s="987"/>
      <c r="DQ124" s="985" t="s">
        <v>176</v>
      </c>
      <c r="DR124" s="986"/>
      <c r="DS124" s="986"/>
      <c r="DT124" s="986"/>
      <c r="DU124" s="987"/>
      <c r="DV124" s="988" t="s">
        <v>412</v>
      </c>
      <c r="DW124" s="989"/>
      <c r="DX124" s="989"/>
      <c r="DY124" s="989"/>
      <c r="DZ124" s="990"/>
    </row>
    <row r="125" spans="1:130" s="230" customFormat="1" ht="26.25" customHeight="1" x14ac:dyDescent="0.15">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412</v>
      </c>
      <c r="AB125" s="959"/>
      <c r="AC125" s="959"/>
      <c r="AD125" s="959"/>
      <c r="AE125" s="960"/>
      <c r="AF125" s="961" t="s">
        <v>443</v>
      </c>
      <c r="AG125" s="959"/>
      <c r="AH125" s="959"/>
      <c r="AI125" s="959"/>
      <c r="AJ125" s="960"/>
      <c r="AK125" s="961" t="s">
        <v>443</v>
      </c>
      <c r="AL125" s="959"/>
      <c r="AM125" s="959"/>
      <c r="AN125" s="959"/>
      <c r="AO125" s="960"/>
      <c r="AP125" s="962" t="s">
        <v>412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412</v>
      </c>
      <c r="DH125" s="931"/>
      <c r="DI125" s="931"/>
      <c r="DJ125" s="931"/>
      <c r="DK125" s="931"/>
      <c r="DL125" s="931" t="s">
        <v>412</v>
      </c>
      <c r="DM125" s="931"/>
      <c r="DN125" s="931"/>
      <c r="DO125" s="931"/>
      <c r="DP125" s="931"/>
      <c r="DQ125" s="931" t="s">
        <v>412</v>
      </c>
      <c r="DR125" s="931"/>
      <c r="DS125" s="931"/>
      <c r="DT125" s="931"/>
      <c r="DU125" s="931"/>
      <c r="DV125" s="932" t="s">
        <v>412</v>
      </c>
      <c r="DW125" s="932"/>
      <c r="DX125" s="932"/>
      <c r="DY125" s="932"/>
      <c r="DZ125" s="933"/>
    </row>
    <row r="126" spans="1:130" s="230" customFormat="1" ht="26.25" customHeight="1" thickBot="1" x14ac:dyDescent="0.2">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412</v>
      </c>
      <c r="AB126" s="959"/>
      <c r="AC126" s="959"/>
      <c r="AD126" s="959"/>
      <c r="AE126" s="960"/>
      <c r="AF126" s="961" t="s">
        <v>412</v>
      </c>
      <c r="AG126" s="959"/>
      <c r="AH126" s="959"/>
      <c r="AI126" s="959"/>
      <c r="AJ126" s="960"/>
      <c r="AK126" s="961" t="s">
        <v>412</v>
      </c>
      <c r="AL126" s="959"/>
      <c r="AM126" s="959"/>
      <c r="AN126" s="959"/>
      <c r="AO126" s="960"/>
      <c r="AP126" s="962" t="s">
        <v>412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412</v>
      </c>
      <c r="DH126" s="926"/>
      <c r="DI126" s="926"/>
      <c r="DJ126" s="926"/>
      <c r="DK126" s="926"/>
      <c r="DL126" s="926" t="s">
        <v>412</v>
      </c>
      <c r="DM126" s="926"/>
      <c r="DN126" s="926"/>
      <c r="DO126" s="926"/>
      <c r="DP126" s="926"/>
      <c r="DQ126" s="926" t="s">
        <v>412</v>
      </c>
      <c r="DR126" s="926"/>
      <c r="DS126" s="926"/>
      <c r="DT126" s="926"/>
      <c r="DU126" s="926"/>
      <c r="DV126" s="927" t="s">
        <v>412</v>
      </c>
      <c r="DW126" s="927"/>
      <c r="DX126" s="927"/>
      <c r="DY126" s="927"/>
      <c r="DZ126" s="928"/>
    </row>
    <row r="127" spans="1:130" s="230" customFormat="1" ht="26.25" customHeight="1" x14ac:dyDescent="0.15">
      <c r="A127" s="1059"/>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176</v>
      </c>
      <c r="AB127" s="959"/>
      <c r="AC127" s="959"/>
      <c r="AD127" s="959"/>
      <c r="AE127" s="960"/>
      <c r="AF127" s="961" t="s">
        <v>412</v>
      </c>
      <c r="AG127" s="959"/>
      <c r="AH127" s="959"/>
      <c r="AI127" s="959"/>
      <c r="AJ127" s="960"/>
      <c r="AK127" s="961" t="s">
        <v>412</v>
      </c>
      <c r="AL127" s="959"/>
      <c r="AM127" s="959"/>
      <c r="AN127" s="959"/>
      <c r="AO127" s="960"/>
      <c r="AP127" s="962" t="s">
        <v>412</v>
      </c>
      <c r="AQ127" s="963"/>
      <c r="AR127" s="963"/>
      <c r="AS127" s="963"/>
      <c r="AT127" s="964"/>
      <c r="AU127" s="232"/>
      <c r="AV127" s="232"/>
      <c r="AW127" s="232"/>
      <c r="AX127" s="1032" t="s">
        <v>487</v>
      </c>
      <c r="AY127" s="1033"/>
      <c r="AZ127" s="1033"/>
      <c r="BA127" s="1033"/>
      <c r="BB127" s="1033"/>
      <c r="BC127" s="1033"/>
      <c r="BD127" s="1033"/>
      <c r="BE127" s="1034"/>
      <c r="BF127" s="1035" t="s">
        <v>488</v>
      </c>
      <c r="BG127" s="1033"/>
      <c r="BH127" s="1033"/>
      <c r="BI127" s="1033"/>
      <c r="BJ127" s="1033"/>
      <c r="BK127" s="1033"/>
      <c r="BL127" s="1034"/>
      <c r="BM127" s="1035" t="s">
        <v>489</v>
      </c>
      <c r="BN127" s="1033"/>
      <c r="BO127" s="1033"/>
      <c r="BP127" s="1033"/>
      <c r="BQ127" s="1033"/>
      <c r="BR127" s="1033"/>
      <c r="BS127" s="1034"/>
      <c r="BT127" s="1035" t="s">
        <v>490</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412</v>
      </c>
      <c r="DH127" s="926"/>
      <c r="DI127" s="926"/>
      <c r="DJ127" s="926"/>
      <c r="DK127" s="926"/>
      <c r="DL127" s="926" t="s">
        <v>412</v>
      </c>
      <c r="DM127" s="926"/>
      <c r="DN127" s="926"/>
      <c r="DO127" s="926"/>
      <c r="DP127" s="926"/>
      <c r="DQ127" s="926" t="s">
        <v>412</v>
      </c>
      <c r="DR127" s="926"/>
      <c r="DS127" s="926"/>
      <c r="DT127" s="926"/>
      <c r="DU127" s="926"/>
      <c r="DV127" s="927" t="s">
        <v>412</v>
      </c>
      <c r="DW127" s="927"/>
      <c r="DX127" s="927"/>
      <c r="DY127" s="927"/>
      <c r="DZ127" s="928"/>
    </row>
    <row r="128" spans="1:130" s="230" customFormat="1" ht="26.25" customHeight="1" thickBot="1" x14ac:dyDescent="0.2">
      <c r="A128" s="1042" t="s">
        <v>492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493</v>
      </c>
      <c r="X128" s="1044"/>
      <c r="Y128" s="1044"/>
      <c r="Z128" s="1045"/>
      <c r="AA128" s="1046">
        <v>23526</v>
      </c>
      <c r="AB128" s="1047"/>
      <c r="AC128" s="1047"/>
      <c r="AD128" s="1047"/>
      <c r="AE128" s="1048"/>
      <c r="AF128" s="1049">
        <v>18509</v>
      </c>
      <c r="AG128" s="1047"/>
      <c r="AH128" s="1047"/>
      <c r="AI128" s="1047"/>
      <c r="AJ128" s="1048"/>
      <c r="AK128" s="1049">
        <v>7692</v>
      </c>
      <c r="AL128" s="1047"/>
      <c r="AM128" s="1047"/>
      <c r="AN128" s="1047"/>
      <c r="AO128" s="1048"/>
      <c r="AP128" s="1050"/>
      <c r="AQ128" s="1051"/>
      <c r="AR128" s="1051"/>
      <c r="AS128" s="1051"/>
      <c r="AT128" s="1052"/>
      <c r="AU128" s="232"/>
      <c r="AV128" s="232"/>
      <c r="AW128" s="232"/>
      <c r="AX128" s="896" t="s">
        <v>494</v>
      </c>
      <c r="AY128" s="897"/>
      <c r="AZ128" s="897"/>
      <c r="BA128" s="897"/>
      <c r="BB128" s="897"/>
      <c r="BC128" s="897"/>
      <c r="BD128" s="897"/>
      <c r="BE128" s="898"/>
      <c r="BF128" s="1053" t="s">
        <v>176</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495</v>
      </c>
      <c r="CQ128" s="726"/>
      <c r="CR128" s="726"/>
      <c r="CS128" s="726"/>
      <c r="CT128" s="726"/>
      <c r="CU128" s="726"/>
      <c r="CV128" s="726"/>
      <c r="CW128" s="726"/>
      <c r="CX128" s="726"/>
      <c r="CY128" s="726"/>
      <c r="CZ128" s="726"/>
      <c r="DA128" s="726"/>
      <c r="DB128" s="726"/>
      <c r="DC128" s="726"/>
      <c r="DD128" s="726"/>
      <c r="DE128" s="726"/>
      <c r="DF128" s="1037"/>
      <c r="DG128" s="1038" t="s">
        <v>496</v>
      </c>
      <c r="DH128" s="1039"/>
      <c r="DI128" s="1039"/>
      <c r="DJ128" s="1039"/>
      <c r="DK128" s="1039"/>
      <c r="DL128" s="1039" t="s">
        <v>497</v>
      </c>
      <c r="DM128" s="1039"/>
      <c r="DN128" s="1039"/>
      <c r="DO128" s="1039"/>
      <c r="DP128" s="1039"/>
      <c r="DQ128" s="1039" t="s">
        <v>498</v>
      </c>
      <c r="DR128" s="1039"/>
      <c r="DS128" s="1039"/>
      <c r="DT128" s="1039"/>
      <c r="DU128" s="1039"/>
      <c r="DV128" s="1040" t="s">
        <v>449</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3091539</v>
      </c>
      <c r="AB129" s="959"/>
      <c r="AC129" s="959"/>
      <c r="AD129" s="959"/>
      <c r="AE129" s="960"/>
      <c r="AF129" s="961">
        <v>3333538</v>
      </c>
      <c r="AG129" s="959"/>
      <c r="AH129" s="959"/>
      <c r="AI129" s="959"/>
      <c r="AJ129" s="960"/>
      <c r="AK129" s="961">
        <v>3354981</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476988</v>
      </c>
      <c r="AB130" s="959"/>
      <c r="AC130" s="959"/>
      <c r="AD130" s="959"/>
      <c r="AE130" s="960"/>
      <c r="AF130" s="961">
        <v>495996</v>
      </c>
      <c r="AG130" s="959"/>
      <c r="AH130" s="959"/>
      <c r="AI130" s="959"/>
      <c r="AJ130" s="960"/>
      <c r="AK130" s="961">
        <v>589282</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8.1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2614551</v>
      </c>
      <c r="AB131" s="986"/>
      <c r="AC131" s="986"/>
      <c r="AD131" s="986"/>
      <c r="AE131" s="987"/>
      <c r="AF131" s="985">
        <v>2837542</v>
      </c>
      <c r="AG131" s="986"/>
      <c r="AH131" s="986"/>
      <c r="AI131" s="986"/>
      <c r="AJ131" s="987"/>
      <c r="AK131" s="985">
        <v>2765699</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t="s">
        <v>497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6.5839220579999997</v>
      </c>
      <c r="AB132" s="1097"/>
      <c r="AC132" s="1097"/>
      <c r="AD132" s="1097"/>
      <c r="AE132" s="1098"/>
      <c r="AF132" s="1099">
        <v>7.3139005519999998</v>
      </c>
      <c r="AG132" s="1097"/>
      <c r="AH132" s="1097"/>
      <c r="AI132" s="1097"/>
      <c r="AJ132" s="1098"/>
      <c r="AK132" s="1099">
        <v>10.46429854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6.6</v>
      </c>
      <c r="AB133" s="1080"/>
      <c r="AC133" s="1080"/>
      <c r="AD133" s="1080"/>
      <c r="AE133" s="1081"/>
      <c r="AF133" s="1079">
        <v>7.1</v>
      </c>
      <c r="AG133" s="1080"/>
      <c r="AH133" s="1080"/>
      <c r="AI133" s="1080"/>
      <c r="AJ133" s="1081"/>
      <c r="AK133" s="1079">
        <v>8.1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oUc+u55al4e3kI1Zb5fy+tKQ2R+ssW1/3BM1KXRHjf+FLQJZNpNVz9T+IStUlvnbPebIPEuFCLPsgpIVHO5cw==" saltValue="p32UUodXsNQAxXoIGDoy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C4A1OrYB7fTUqscGL1lFQPll85GzqsAYIVHtsh/kIifoWtTDa3QXpqsQCo3A2vwwLZrPjZIz+u2Y47b//6LEw==" saltValue="LjFu/2WALPSMgQpiOfIh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42y9NX+8uUuduIzMIGI/m1auayReSaszlyNLKZ95tL478GzLLLmfOo2hQ8z5P0kZkgFEe1o9cSKIneM8rb5QQ==" saltValue="1tmGxUgKUEegiQjchcjb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885771</v>
      </c>
      <c r="AP9" s="281">
        <v>203065</v>
      </c>
      <c r="AQ9" s="282">
        <v>202156</v>
      </c>
      <c r="AR9" s="283">
        <v>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192517</v>
      </c>
      <c r="AP10" s="284">
        <v>44135</v>
      </c>
      <c r="AQ10" s="285">
        <v>28749</v>
      </c>
      <c r="AR10" s="286">
        <v>53.5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267</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32487</v>
      </c>
      <c r="AP13" s="284">
        <v>7448</v>
      </c>
      <c r="AQ13" s="285">
        <v>7660</v>
      </c>
      <c r="AR13" s="286">
        <v>-2.8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29834</v>
      </c>
      <c r="AP14" s="284">
        <v>6840</v>
      </c>
      <c r="AQ14" s="285">
        <v>3562</v>
      </c>
      <c r="AR14" s="286">
        <v>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-76750</v>
      </c>
      <c r="AP15" s="284">
        <v>-17595</v>
      </c>
      <c r="AQ15" s="285">
        <v>-14691</v>
      </c>
      <c r="AR15" s="286">
        <v>19.8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1063859</v>
      </c>
      <c r="AP16" s="284">
        <v>243892</v>
      </c>
      <c r="AQ16" s="285">
        <v>227703</v>
      </c>
      <c r="AR16" s="286">
        <v>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19.72</v>
      </c>
      <c r="AP21" s="298">
        <v>19.649999999999999</v>
      </c>
      <c r="AQ21" s="299">
        <v>7.0000000000000007E-2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97.8</v>
      </c>
      <c r="AP22" s="303">
        <v>95</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760253</v>
      </c>
      <c r="AP32" s="312">
        <v>174290</v>
      </c>
      <c r="AQ32" s="313">
        <v>121678</v>
      </c>
      <c r="AR32" s="314">
        <v>43.2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123125</v>
      </c>
      <c r="AP35" s="312">
        <v>28227</v>
      </c>
      <c r="AQ35" s="313">
        <v>32449</v>
      </c>
      <c r="AR35" s="314">
        <v>-13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600</v>
      </c>
      <c r="AP36" s="312">
        <v>138</v>
      </c>
      <c r="AQ36" s="313">
        <v>2852</v>
      </c>
      <c r="AR36" s="314">
        <v>-95.2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591</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v>2407</v>
      </c>
      <c r="AP38" s="315">
        <v>552</v>
      </c>
      <c r="AQ38" s="316">
        <v>14</v>
      </c>
      <c r="AR38" s="304">
        <v>3842.9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-7692</v>
      </c>
      <c r="AP39" s="312">
        <v>-1763</v>
      </c>
      <c r="AQ39" s="313">
        <v>-2546</v>
      </c>
      <c r="AR39" s="314">
        <v>-30.8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-589282</v>
      </c>
      <c r="AP40" s="312">
        <v>-135094</v>
      </c>
      <c r="AQ40" s="313">
        <v>-115284</v>
      </c>
      <c r="AR40" s="314">
        <v>17.2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289411</v>
      </c>
      <c r="AP41" s="312">
        <v>66348</v>
      </c>
      <c r="AQ41" s="313">
        <v>39754</v>
      </c>
      <c r="AR41" s="314">
        <v>66.900000000000006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1398379</v>
      </c>
      <c r="AN51" s="334">
        <v>288266</v>
      </c>
      <c r="AO51" s="335">
        <v>-36.299999999999997</v>
      </c>
      <c r="AP51" s="336">
        <v>228215</v>
      </c>
      <c r="AQ51" s="337">
        <v>-14.8</v>
      </c>
      <c r="AR51" s="338">
        <v>-21.5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713100</v>
      </c>
      <c r="AN52" s="342">
        <v>147001</v>
      </c>
      <c r="AO52" s="343">
        <v>-37.1</v>
      </c>
      <c r="AP52" s="344">
        <v>117571</v>
      </c>
      <c r="AQ52" s="345">
        <v>10.5</v>
      </c>
      <c r="AR52" s="346">
        <v>-47.6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1330890</v>
      </c>
      <c r="AN53" s="334">
        <v>282747</v>
      </c>
      <c r="AO53" s="335">
        <v>-1.9</v>
      </c>
      <c r="AP53" s="336">
        <v>264232</v>
      </c>
      <c r="AQ53" s="337">
        <v>15.8</v>
      </c>
      <c r="AR53" s="338">
        <v>-17.7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1077600</v>
      </c>
      <c r="AN54" s="342">
        <v>228936</v>
      </c>
      <c r="AO54" s="343">
        <v>55.7</v>
      </c>
      <c r="AP54" s="344">
        <v>133959</v>
      </c>
      <c r="AQ54" s="345">
        <v>13.9</v>
      </c>
      <c r="AR54" s="346">
        <v>41.8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1585569</v>
      </c>
      <c r="AN55" s="334">
        <v>343569</v>
      </c>
      <c r="AO55" s="335">
        <v>21.5</v>
      </c>
      <c r="AP55" s="336">
        <v>263613</v>
      </c>
      <c r="AQ55" s="337">
        <v>-0.2</v>
      </c>
      <c r="AR55" s="338">
        <v>21.7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1298527</v>
      </c>
      <c r="AN56" s="342">
        <v>281371</v>
      </c>
      <c r="AO56" s="343">
        <v>22.9</v>
      </c>
      <c r="AP56" s="344">
        <v>128823</v>
      </c>
      <c r="AQ56" s="345">
        <v>-3.8</v>
      </c>
      <c r="AR56" s="346">
        <v>26.7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1759964</v>
      </c>
      <c r="AN57" s="334">
        <v>393992</v>
      </c>
      <c r="AO57" s="335">
        <v>14.7</v>
      </c>
      <c r="AP57" s="336">
        <v>330026</v>
      </c>
      <c r="AQ57" s="337">
        <v>25.2</v>
      </c>
      <c r="AR57" s="338">
        <v>-10.5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914942</v>
      </c>
      <c r="AN58" s="342">
        <v>204822</v>
      </c>
      <c r="AO58" s="343">
        <v>-27.2</v>
      </c>
      <c r="AP58" s="344">
        <v>141075</v>
      </c>
      <c r="AQ58" s="345">
        <v>9.5</v>
      </c>
      <c r="AR58" s="346">
        <v>-36.700000000000003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763049</v>
      </c>
      <c r="AN59" s="334">
        <v>174931</v>
      </c>
      <c r="AO59" s="335">
        <v>-55.6</v>
      </c>
      <c r="AP59" s="336">
        <v>278179</v>
      </c>
      <c r="AQ59" s="337">
        <v>-15.7</v>
      </c>
      <c r="AR59" s="338">
        <v>-39.9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521793</v>
      </c>
      <c r="AN60" s="342">
        <v>119622</v>
      </c>
      <c r="AO60" s="343">
        <v>-41.6</v>
      </c>
      <c r="AP60" s="344">
        <v>122182</v>
      </c>
      <c r="AQ60" s="345">
        <v>-13.4</v>
      </c>
      <c r="AR60" s="346">
        <v>-28.2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1367570</v>
      </c>
      <c r="AN61" s="349">
        <v>296701</v>
      </c>
      <c r="AO61" s="350">
        <v>-11.5</v>
      </c>
      <c r="AP61" s="351">
        <v>272853</v>
      </c>
      <c r="AQ61" s="352">
        <v>2.1</v>
      </c>
      <c r="AR61" s="338">
        <v>-13.6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905192</v>
      </c>
      <c r="AN62" s="342">
        <v>196350</v>
      </c>
      <c r="AO62" s="343">
        <v>-5.5</v>
      </c>
      <c r="AP62" s="344">
        <v>128722</v>
      </c>
      <c r="AQ62" s="345">
        <v>3.3</v>
      </c>
      <c r="AR62" s="346">
        <v>-8.8000000000000007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oYDcED9eljfHPdgeYFdN7bLZmHcsiWh2a+Et35jb6MiZRAr6PRHQhoChM+ai8wSAJrHIUj7CxRDlBKof7u45w==" saltValue="jR+0sU6iZxwVat6p1Fu9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9TVzxjt27uOPJDaCmnQaAY1yVP9mgdR9+zOLiFPc7lV66DgFlP/qp+abvcoqmX6xgEspi1o6CqCeyBNmYnEh7A==" saltValue="4T2mVtjlz/9tyZIumr+1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VYv2UZYPSnskkzDQOEHgYxzHEpERzWKcPf3LZWtrVp3deNSV8w+mvVPRXi+//8vsFtKHc8Drp0NaZhU3NY41Sg==" saltValue="3f5lkxDBjEL9w1zaWlUe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76.92</v>
      </c>
      <c r="G47" s="12">
        <v>58.3</v>
      </c>
      <c r="H47" s="12">
        <v>40.409999999999997</v>
      </c>
      <c r="I47" s="12">
        <v>25.85</v>
      </c>
      <c r="J47" s="13">
        <v>25.29</v>
      </c>
    </row>
    <row r="48" spans="2:10" ht="57.75" customHeight="1" x14ac:dyDescent="0.15">
      <c r="B48" s="14"/>
      <c r="C48" s="1141" t="s">
        <v>4</v>
      </c>
      <c r="D48" s="1141"/>
      <c r="E48" s="1142"/>
      <c r="F48" s="15">
        <v>2.34</v>
      </c>
      <c r="G48" s="16">
        <v>3.56</v>
      </c>
      <c r="H48" s="16">
        <v>2.35</v>
      </c>
      <c r="I48" s="16">
        <v>3.18</v>
      </c>
      <c r="J48" s="17">
        <v>2.91</v>
      </c>
    </row>
    <row r="49" spans="2:10" ht="57.75" customHeight="1" thickBot="1" x14ac:dyDescent="0.2">
      <c r="B49" s="18"/>
      <c r="C49" s="1143" t="s">
        <v>5</v>
      </c>
      <c r="D49" s="1143"/>
      <c r="E49" s="1144"/>
      <c r="F49" s="19" t="s">
        <v>568</v>
      </c>
      <c r="G49" s="20" t="s">
        <v>569</v>
      </c>
      <c r="H49" s="20" t="s">
        <v>570</v>
      </c>
      <c r="I49" s="20" t="s">
        <v>571</v>
      </c>
      <c r="J49" s="21" t="s">
        <v>572</v>
      </c>
    </row>
    <row r="50" spans="2:10" x14ac:dyDescent="0.15"/>
  </sheetData>
  <sheetProtection algorithmName="SHA-512" hashValue="wXDFmhE2rLLQE1j6+jsgJqaAdc6q8JRHAzobYBjyekGscpLXBc2/N8s5P2SJrDt1kcnM59Mcz1C21cvT3vht6Q==" saltValue="68RewbV6CHDURl+AWmrj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2024-03-07T08:23:47Z</cp:lastPrinted>
  <dcterms:created xsi:type="dcterms:W3CDTF">2024-02-04T23:32:06Z</dcterms:created>
  <dcterms:modified xsi:type="dcterms:W3CDTF">2024-03-07T10:23:27Z</dcterms:modified>
  <cp:category/>
</cp:coreProperties>
</file>