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349\Desktop\財政経理関係\財政状況資料集\"/>
    </mc:Choice>
  </mc:AlternateContent>
  <bookViews>
    <workbookView xWindow="0" yWindow="0" windowWidth="20490" windowHeight="74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<sst xmlns="http://schemas.openxmlformats.org/spreadsheetml/2006/main" count="1133" uniqueCount="580">
  <si>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</si>
  <si>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</si>
  <si>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</si>
  <si>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</si>
  <si>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</si>
  <si>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</si>
  <si>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</si>
  <si>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</si>
  <si>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</si>
  <si>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</si>
  <si>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</si>
  <si>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</si>
  <si>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</si>
  <si>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</si>
  <si>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</si>
  <si>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</si>
  <si>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</si>
  <si>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</si>
  <si>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</si>
  <si>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</si>
  <si>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</si>
  <si>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</si>
  <si>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</si>
  <si>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</si>
  <si>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</si>
  <si>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</si>
  <si>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</si>
  <si>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</si>
  <si>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</si>
  <si>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</si>
  <si>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</si>
  <si>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</si>
  <si>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</si>
  <si>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</si>
  <si>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</si>
  <si>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</si>
  <si>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</si>
  <si>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</si>
  <si>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</si>
  <si>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</si>
  <si>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</si>
  <si>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</si>
  <si>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</si>
  <si>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</si>
  <si>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</si>
  <si>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</si>
  <si>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</si>
  <si>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</si>
  <si>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</si>
  <si>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</si>
  <si>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</si>
  <si>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</si>
  <si>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</si>
  <si>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</si>
  <si>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</si>
  <si>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</si>
  <si>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</si>
  <si>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</si>
  <si>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</si>
  <si>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</si>
  <si>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</si>
  <si>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</si>
  <si>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</si>
  <si>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</si>
  <si>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</si>
  <si>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</si>
  <si>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</si>
  <si>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</si>
  <si>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</si>
  <si>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</si>
  <si>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</si>
  <si>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</si>
  <si>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</si>
  <si>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</si>
  <si>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</si>
  <si>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</si>
  <si>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</si>
  <si>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</si>
  <si>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</si>
  <si>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</si>
  <si>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</si>
  <si>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</si>
  <si>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</si>
  <si>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</si>
  <si>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</si>
  <si>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</si>
  <si>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</si>
  <si>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</si>
  <si>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</si>
  <si>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</si>
  <si>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</si>
  <si>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</si>
  <si>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</si>
  <si>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</si>
  <si>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上ノ国町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</si>
  <si>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</si>
  <si>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</si>
  <si>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</si>
  <si>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</si>
  <si>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</si>
  <si>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</si>
  <si>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</si>
  <si>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</si>
  <si>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</si>
  <si>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</si>
  <si>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</si>
  <si>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</si>
  <si>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</si>
  <si>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</si>
  <si>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</si>
  <si>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</si>
  <si>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</si>
  <si>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</si>
  <si>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</si>
  <si>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</si>
  <si>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</si>
  <si>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</si>
  <si>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</si>
  <si>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</si>
  <si>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</si>
  <si>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</si>
  <si>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</si>
  <si>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</si>
  <si>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</si>
  <si>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</si>
  <si>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</si>
  <si>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</si>
  <si>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</si>
  <si>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</si>
  <si>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</si>
  <si>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</si>
  <si>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</si>
  <si>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</si>
  <si>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</si>
  <si>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</si>
  <si>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</si>
  <si>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</si>
  <si>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</si>
  <si>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</si>
  <si>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</si>
  <si>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</si>
  <si>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</si>
  <si>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</si>
  <si>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</si>
  <si>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</si>
  <si>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</si>
  <si>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</si>
  <si>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</si>
  <si>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</si>
  <si>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</si>
  <si>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</si>
  <si>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</si>
  <si>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</si>
  <si>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</si>
  <si>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</si>
  <si>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</si>
  <si>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</si>
  <si>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</si>
  <si>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</si>
  <si>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</si>
  <si>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</si>
  <si>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</si>
  <si>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</si>
  <si>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</si>
  <si>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</si>
  <si>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</si>
  <si>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</si>
  <si>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</si>
  <si>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</si>
  <si>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</si>
  <si>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</si>
  <si>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</si>
  <si>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</si>
  <si>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</si>
  <si>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</si>
  <si>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</si>
  <si>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</si>
  <si>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</si>
  <si>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</si>
  <si>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</si>
  <si>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</si>
  <si>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</si>
  <si>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</si>
  <si>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</si>
  <si>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</si>
  <si>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</si>
  <si>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</si>
  <si>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</si>
  <si>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</si>
  <si>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</si>
  <si>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</si>
  <si>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</si>
  <si>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</si>
  <si>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</si>
  <si>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</si>
  <si>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</si>
  <si>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</si>
  <si>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</si>
  <si>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</si>
  <si>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</si>
  <si>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</si>
  <si>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</si>
  <si>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</si>
  <si>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北海道上ノ国町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</si>
  <si>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</si>
  <si>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</si>
  <si>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</si>
  <si>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</si>
  <si>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</si>
  <si>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</si>
  <si>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</si>
  <si>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</si>
  <si>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</si>
  <si>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</si>
  <si>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</si>
  <si>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</si>
  <si>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</si>
  <si>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</si>
  <si>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</si>
  <si>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</si>
  <si>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</si>
  <si>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</si>
  <si>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</si>
  <si>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</si>
  <si>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</si>
  <si>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</si>
  <si>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</si>
  <si>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</si>
  <si>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</si>
  <si>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</si>
  <si>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</si>
  <si>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</si>
  <si>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</si>
  <si>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</si>
  <si>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</si>
  <si>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</si>
  <si>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</si>
  <si>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</si>
  <si>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</si>
  <si>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</si>
  <si>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</si>
  <si>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</si>
  <si>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</si>
  <si>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</si>
  <si>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</si>
  <si>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</si>
  <si>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</si>
  <si>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</si>
  <si>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</si>
  <si>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</si>
  <si>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</si>
  <si>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</si>
  <si>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</si>
  <si>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</si>
  <si>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</si>
  <si>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</si>
  <si>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</si>
  <si>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</si>
  <si>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</si>
  <si>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</si>
  <si>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</si>
  <si>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</si>
  <si>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</si>
  <si>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</si>
  <si>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</si>
  <si>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</si>
  <si>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</si>
  <si>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</si>
  <si>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</si>
  <si>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</si>
  <si>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</si>
  <si>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</si>
  <si>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</si>
  <si>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</si>
  <si>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</si>
  <si>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</si>
  <si>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</si>
  <si>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</si>
  <si>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</si>
  <si>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</si>
  <si>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</si>
  <si>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</si>
  <si>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</si>
  <si>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</si>
  <si>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</si>
  <si>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</si>
  <si>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</si>
  <si>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</si>
  <si>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</si>
  <si>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</si>
  <si>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</si>
  <si>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</si>
  <si>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</si>
  <si>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</si>
  <si>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</si>
  <si>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</si>
  <si>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</si>
  <si>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</si>
  <si>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</si>
  <si>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</si>
  <si>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</si>
  <si>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</si>
  <si>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</si>
  <si>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</si>
  <si>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</si>
  <si>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</si>
  <si>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</si>
  <si>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</si>
  <si>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</si>
  <si>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</si>
  <si>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</si>
  <si>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</si>
  <si>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</si>
  <si>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</si>
  <si>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</si>
  <si>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</si>
  <si>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</si>
  <si>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</si>
  <si>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</si>
  <si>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</si>
  <si>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</si>
  <si>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</si>
  <si>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</si>
  <si>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</si>
  <si>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</si>
  <si>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</si>
  <si>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</si>
  <si>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</si>
  <si>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</si>
  <si>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</si>
  <si>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</si>
  <si>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</si>
  <si>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</si>
  <si>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</si>
  <si>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</si>
  <si>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</si>
  <si>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</si>
  <si>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</si>
  <si>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</si>
  <si>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</si>
  <si>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</si>
  <si>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</si>
  <si>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</si>
  <si>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</si>
  <si>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</si>
  <si>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</si>
  <si>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</si>
  <si>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</si>
  <si>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</si>
  <si>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</si>
  <si>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</si>
  <si>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</si>
  <si>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</si>
  <si>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</si>
  <si>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北海道上ノ国町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</si>
  <si>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</si>
  <si>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</si>
  <si>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</si>
  <si>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</si>
  <si>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</si>
  <si>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</si>
  <si>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</si>
  <si>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</si>
  <si>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</si>
  <si>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</si>
  <si>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</si>
  <si>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</si>
  <si>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</si>
  <si>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</si>
  <si>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</si>
  <si>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</si>
  <si>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</si>
  <si>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</si>
  <si>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</si>
  <si>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</si>
  <si>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</si>
  <si>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</si>
  <si>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</si>
  <si>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</si>
  <si>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</si>
  <si>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</si>
  <si>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</si>
  <si>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</si>
  <si>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</si>
  <si>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</si>
  <si>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</si>
  <si>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</si>
  <si>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</si>
  <si>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</si>
  <si>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</si>
  <si>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</si>
  <si>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</si>
  <si>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</si>
  <si>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</si>
  <si>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</si>
  <si>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</si>
  <si>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</si>
  <si>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</si>
  <si>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</si>
  <si>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</si>
  <si>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</si>
  <si>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</si>
  <si>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</si>
  <si>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</si>
  <si>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</si>
  <si>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</si>
  <si>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</si>
  <si>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</si>
  <si>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</si>
  <si>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</si>
  <si>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</si>
  <si>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</si>
  <si>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</si>
  <si>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</si>
  <si>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</si>
  <si>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</si>
  <si>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</si>
  <si>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</si>
  <si>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</si>
  <si>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</si>
  <si>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</si>
  <si>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</si>
  <si>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</si>
  <si>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</si>
  <si>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</si>
  <si>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</si>
  <si>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</si>
  <si>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</si>
  <si>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</si>
  <si>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</si>
  <si>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</si>
  <si>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</si>
  <si>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</si>
  <si>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</si>
  <si>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</si>
  <si>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</si>
  <si>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</si>
  <si>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</si>
  <si>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</si>
  <si>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</si>
  <si>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</si>
  <si>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</si>
  <si>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</si>
  <si>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</si>
  <si>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</si>
  <si>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</si>
  <si>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</si>
  <si>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</si>
  <si>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</si>
  <si>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</si>
  <si>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</si>
  <si>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</si>
  <si>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</si>
  <si>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</si>
  <si>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</si>
  <si>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</si>
  <si>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</si>
  <si>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</si>
  <si>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</si>
  <si>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</si>
  <si>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</si>
  <si>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</si>
  <si>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</si>
  <si>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</si>
  <si>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</si>
  <si>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</si>
  <si>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</si>
  <si>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</si>
  <si>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</si>
  <si>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</si>
  <si>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</si>
  <si>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</si>
  <si>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</si>
  <si>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</si>
  <si>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</si>
  <si>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</si>
  <si>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</si>
  <si>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</si>
  <si>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</si>
  <si>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</si>
  <si>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</si>
  <si>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</si>
  <si>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</si>
  <si>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</si>
  <si>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</si>
  <si>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</si>
  <si>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</si>
  <si>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</si>
  <si>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</si>
  <si>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</si>
  <si>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</si>
  <si>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</si>
  <si>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</si>
  <si>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</si>
  <si>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</si>
  <si>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</si>
  <si>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</si>
  <si>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</si>
  <si>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</si>
  <si>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</si>
  <si>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</si>
  <si>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</si>
  <si>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</si>
  <si>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</si>
  <si>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</si>
  <si>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</si>
  <si>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</si>
  <si>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</si>
  <si>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</si>
  <si>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</si>
  <si>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</si>
  <si>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</si>
  <si>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</si>
  <si>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</si>
  <si>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</si>
  <si>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</si>
  <si>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</si>
  <si>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</si>
  <si>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</si>
  <si>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</si>
  <si>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</si>
  <si>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</si>
  <si>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</si>
  <si>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</si>
  <si>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</si>
  <si>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</si>
  <si>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</si>
  <si>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</si>
  <si>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</si>
  <si>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16.98</t>
  </si>
  <si>
    <t>▲ 18.76</t>
  </si>
  <si>
    <t>▲ 11.82</t>
  </si>
  <si>
    <t>▲ 2.29</t>
  </si>
  <si>
    <t>一般会計</t>
  </si>
  <si>
    <t>下水道事業特別会計</t>
  </si>
  <si>
    <t>簡易水道事業特別会計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</si>
  <si>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</si>
  <si>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</si>
  <si>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</si>
  <si>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</si>
  <si>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</si>
  <si>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</si>
  <si>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</si>
  <si>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</si>
  <si>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</si>
  <si>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</si>
  <si>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</si>
  <si>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</si>
  <si>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</si>
  <si>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</si>
  <si>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南部檜山衛生処理組合</t>
    <rPh sb="0" eb="10">
      <t>ナンブヒヤマエイセイショリクミアイ</t>
    </rPh>
    <phoneticPr fontId="2"/>
  </si>
  <si>
    <t>江差町・上ノ国町学校給食組合</t>
    <rPh sb="0" eb="3">
      <t>エサシチョウ</t>
    </rPh>
    <rPh sb="4" eb="5">
      <t>カミ</t>
    </rPh>
    <rPh sb="6" eb="8">
      <t>クニチョウ</t>
    </rPh>
    <rPh sb="8" eb="14">
      <t>ガッコウキュウショククミアイ</t>
    </rPh>
    <phoneticPr fontId="2"/>
  </si>
  <si>
    <t>檜山広域行政組合</t>
    <rPh sb="0" eb="4">
      <t>ヒヤマコウイキ</t>
    </rPh>
    <rPh sb="4" eb="8">
      <t>ギョウセイクミアイ</t>
    </rPh>
    <phoneticPr fontId="2"/>
  </si>
  <si>
    <t>渡島・檜山地方税滞納整理機構</t>
    <rPh sb="0" eb="2">
      <t>オシマ</t>
    </rPh>
    <rPh sb="3" eb="5">
      <t>ヒヤマ</t>
    </rPh>
    <rPh sb="5" eb="7">
      <t>チホウ</t>
    </rPh>
    <rPh sb="7" eb="8">
      <t>ゼイ</t>
    </rPh>
    <rPh sb="8" eb="10">
      <t>タイノウ</t>
    </rPh>
    <rPh sb="10" eb="12">
      <t>セイリ</t>
    </rPh>
    <rPh sb="12" eb="14">
      <t>キコウ</t>
    </rPh>
    <phoneticPr fontId="2"/>
  </si>
  <si>
    <t>-</t>
    <phoneticPr fontId="2"/>
  </si>
  <si>
    <t>上ノ国町観光振興公社</t>
    <rPh sb="0" eb="1">
      <t>カミ</t>
    </rPh>
    <rPh sb="2" eb="4">
      <t>クニチョウ</t>
    </rPh>
    <rPh sb="4" eb="10">
      <t>カンコウシンコウコウシャ</t>
    </rPh>
    <phoneticPr fontId="2"/>
  </si>
  <si>
    <t>-</t>
    <phoneticPr fontId="2"/>
  </si>
  <si>
    <t>公共施設整備基金</t>
    <rPh sb="0" eb="2">
      <t>コウキョウ</t>
    </rPh>
    <rPh sb="2" eb="4">
      <t>シセツ</t>
    </rPh>
    <rPh sb="4" eb="6">
      <t>セイビ</t>
    </rPh>
    <rPh sb="6" eb="8">
      <t>キキン</t>
    </rPh>
    <phoneticPr fontId="5"/>
  </si>
  <si>
    <t>旧JR江差線鉄道施設物管理基金</t>
    <rPh sb="0" eb="1">
      <t>キュウ</t>
    </rPh>
    <rPh sb="3" eb="6">
      <t>エサシセン</t>
    </rPh>
    <rPh sb="6" eb="8">
      <t>テツドウ</t>
    </rPh>
    <rPh sb="8" eb="10">
      <t>シセツ</t>
    </rPh>
    <rPh sb="10" eb="11">
      <t>ブツ</t>
    </rPh>
    <rPh sb="11" eb="15">
      <t>カンリキキン</t>
    </rPh>
    <phoneticPr fontId="2"/>
  </si>
  <si>
    <t>子育て支援対策基金</t>
    <rPh sb="0" eb="2">
      <t>コソダ</t>
    </rPh>
    <rPh sb="3" eb="5">
      <t>シエン</t>
    </rPh>
    <rPh sb="5" eb="9">
      <t>タイサクキキン</t>
    </rPh>
    <phoneticPr fontId="2"/>
  </si>
  <si>
    <t>ふるさと応援基金</t>
    <rPh sb="4" eb="6">
      <t>オウエン</t>
    </rPh>
    <rPh sb="6" eb="8">
      <t>キキン</t>
    </rPh>
    <phoneticPr fontId="2"/>
  </si>
  <si>
    <t>ふるさと創生基金</t>
    <rPh sb="4" eb="8">
      <t>ソウセイキキン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</si>
  <si>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</si>
  <si>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</si>
  <si>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</si>
  <si>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</si>
  <si>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</si>
  <si>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</si>
  <si>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</si>
  <si>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</si>
  <si>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</si>
  <si>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</si>
  <si>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</si>
  <si>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</si>
  <si>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類似団体内平均値</t>
    <phoneticPr fontId="5"/>
  </si>
  <si>
    <t>実質公債費比率</t>
    <phoneticPr fontId="5"/>
  </si>
  <si>
    <t xml:space="preserve"> </t>
    <phoneticPr fontId="5"/>
  </si>
  <si>
    <t xml:space="preserve"> </t>
    <phoneticPr fontId="5"/>
  </si>
  <si>
    <t xml:space="preserve">　実質公債費比率は類似団体平均と比較すると高い状態である。
　今後予定されている大型公共事業実施に伴う地方債の発行により、実質公債費比率の上昇が予想されるため、事業の見直し、効率化による事業費の抑制に努めたい。
</t>
    <phoneticPr fontId="5"/>
  </si>
  <si>
    <t xml:space="preserve">　過去の公共施設等整備事業費抑制の影響もあり、有形固定資産減価償却率は類似団体よりも高くなっている。
　今後は公共施設の集約化・複合化を計画的に進めながら、公共施設の維持管理、更新に努める。
</t>
    <rPh sb="1" eb="3">
      <t>カコ</t>
    </rPh>
    <rPh sb="4" eb="6">
      <t>コウキョウ</t>
    </rPh>
    <rPh sb="6" eb="8">
      <t>シセツ</t>
    </rPh>
    <rPh sb="8" eb="9">
      <t>ナド</t>
    </rPh>
    <rPh sb="9" eb="11">
      <t>セイビ</t>
    </rPh>
    <rPh sb="11" eb="13">
      <t>ジギョウ</t>
    </rPh>
    <rPh sb="13" eb="14">
      <t>ヒ</t>
    </rPh>
    <rPh sb="14" eb="16">
      <t>ヨクセイ</t>
    </rPh>
    <rPh sb="17" eb="19">
      <t>エイキョウ</t>
    </rPh>
    <rPh sb="23" eb="25">
      <t>ユウケイ</t>
    </rPh>
    <rPh sb="25" eb="27">
      <t>コテイ</t>
    </rPh>
    <rPh sb="27" eb="29">
      <t>シサン</t>
    </rPh>
    <rPh sb="29" eb="31">
      <t>ゲンカ</t>
    </rPh>
    <rPh sb="31" eb="33">
      <t>ショウキャク</t>
    </rPh>
    <rPh sb="33" eb="34">
      <t>リツ</t>
    </rPh>
    <rPh sb="35" eb="37">
      <t>ルイジ</t>
    </rPh>
    <rPh sb="37" eb="39">
      <t>ダンタイ</t>
    </rPh>
    <rPh sb="42" eb="43">
      <t>タカ</t>
    </rPh>
    <rPh sb="52" eb="54">
      <t>コンゴ</t>
    </rPh>
    <rPh sb="55" eb="57">
      <t>コウキョウ</t>
    </rPh>
    <rPh sb="57" eb="59">
      <t>シセツ</t>
    </rPh>
    <rPh sb="60" eb="62">
      <t>シュウヤク</t>
    </rPh>
    <rPh sb="62" eb="63">
      <t>カ</t>
    </rPh>
    <rPh sb="64" eb="66">
      <t>フクゴウ</t>
    </rPh>
    <rPh sb="66" eb="67">
      <t>カ</t>
    </rPh>
    <rPh sb="68" eb="70">
      <t>ケイカク</t>
    </rPh>
    <rPh sb="70" eb="71">
      <t>テキ</t>
    </rPh>
    <rPh sb="72" eb="73">
      <t>スス</t>
    </rPh>
    <rPh sb="78" eb="80">
      <t>コウキョウ</t>
    </rPh>
    <rPh sb="80" eb="82">
      <t>シセツ</t>
    </rPh>
    <rPh sb="83" eb="85">
      <t>イジ</t>
    </rPh>
    <rPh sb="85" eb="87">
      <t>カンリ</t>
    </rPh>
    <rPh sb="88" eb="90">
      <t>コウシン</t>
    </rPh>
    <rPh sb="91" eb="92">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</si>
</sst>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xmlns:c16r2="http://schemas.microsoft.com/office/drawing/2015/06/chart">
            <c:ext xmlns:c16="http://schemas.microsoft.com/office/drawing/2014/chart" uri="{C3380CC4-5D6E-409C-BE32-E72D297353CC}">
              <c16:uniqueId val="{00000000-0DA2-4F2D-AF67-F3B895537A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282747</c:v>
                </c:pt>
                <c:pt idx="1">
                  <c:v>343569</c:v>
                </c:pt>
                <c:pt idx="2">
                  <c:v>393992</c:v>
                </c:pt>
                <c:pt idx="3">
                  <c:v>174931</c:v>
                </c:pt>
                <c:pt idx="4">
                  <c:v>321375</c:v>
                </c:pt>
              </c:numCache>
            </c:numRef>
          </c:val>
          <c:smooth val="0"/>
          <c:extLst xmlns:c16r2="http://schemas.microsoft.com/office/drawing/2015/06/chart">
            <c:ext xmlns:c16="http://schemas.microsoft.com/office/drawing/2014/chart" uri="{C3380CC4-5D6E-409C-BE32-E72D297353CC}">
              <c16:uniqueId val="{00000001-0DA2-4F2D-AF67-F3B895537AA6}"/>
            </c:ext>
          </c:extLst>
        </c:ser>
        <c:dLbls>
          <c:showLegendKey val="0"/>
          <c:showVal val="0"/>
          <c:showCatName val="0"/>
          <c:showSerName val="0"/>
          <c:showPercent val="0"/>
          <c:showBubbleSize val="0"/>
        </c:dLbls>
        <c:marker val="1"/>
        <c:smooth val="0"/>
        <c:axId val="2036995472"/>
        <c:axId val="2036992752"/>
      </c:lineChart>
      <c:catAx>
        <c:axId val="2036995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6992752"/>
        <c:crosses val="autoZero"/>
        <c:auto val="1"/>
        <c:lblAlgn val="ctr"/>
        <c:lblOffset val="100"/>
        <c:tickLblSkip val="1"/>
        <c:tickMarkSkip val="1"/>
        <c:noMultiLvlLbl val="0"/>
      </c:catAx>
      <c:valAx>
        <c:axId val="2036992752"/>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36995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3.56</c:v>
                </c:pt>
                <c:pt idx="1">
                  <c:v>2.35</c:v>
                </c:pt>
                <c:pt idx="2">
                  <c:v>3.18</c:v>
                </c:pt>
                <c:pt idx="3">
                  <c:v>2.91</c:v>
                </c:pt>
                <c:pt idx="4">
                  <c:v>2.0699999999999998</c:v>
                </c:pt>
              </c:numCache>
            </c:numRef>
          </c:val>
          <c:extLst xmlns:c16r2="http://schemas.microsoft.com/office/drawing/2015/06/chart">
            <c:ext xmlns:c16="http://schemas.microsoft.com/office/drawing/2014/chart" uri="{C3380CC4-5D6E-409C-BE32-E72D297353CC}">
              <c16:uniqueId val="{00000000-D89A-4650-B351-3322E7018B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58.3</c:v>
                </c:pt>
                <c:pt idx="1">
                  <c:v>40.409999999999997</c:v>
                </c:pt>
                <c:pt idx="2">
                  <c:v>25.85</c:v>
                </c:pt>
                <c:pt idx="3">
                  <c:v>25.29</c:v>
                </c:pt>
                <c:pt idx="4">
                  <c:v>30.21</c:v>
                </c:pt>
              </c:numCache>
            </c:numRef>
          </c:val>
          <c:extLst xmlns:c16r2="http://schemas.microsoft.com/office/drawing/2015/06/chart">
            <c:ext xmlns:c16="http://schemas.microsoft.com/office/drawing/2014/chart" uri="{C3380CC4-5D6E-409C-BE32-E72D297353CC}">
              <c16:uniqueId val="{00000001-D89A-4650-B351-3322E7018BA3}"/>
            </c:ext>
          </c:extLst>
        </c:ser>
        <c:dLbls>
          <c:showLegendKey val="0"/>
          <c:showVal val="0"/>
          <c:showCatName val="0"/>
          <c:showSerName val="0"/>
          <c:showPercent val="0"/>
          <c:showBubbleSize val="0"/>
        </c:dLbls>
        <c:gapWidth val="250"/>
        <c:overlap val="100"/>
        <c:axId val="2036993296"/>
        <c:axId val="20369905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-16.98</c:v>
                </c:pt>
                <c:pt idx="1">
                  <c:v>-18.760000000000002</c:v>
                </c:pt>
                <c:pt idx="2">
                  <c:v>-11.82</c:v>
                </c:pt>
                <c:pt idx="3">
                  <c:v>-2.29</c:v>
                </c:pt>
                <c:pt idx="4">
                  <c:v>3.24</c:v>
                </c:pt>
              </c:numCache>
            </c:numRef>
          </c:val>
          <c:smooth val="0"/>
          <c:extLst xmlns:c16r2="http://schemas.microsoft.com/office/drawing/2015/06/chart">
            <c:ext xmlns:c16="http://schemas.microsoft.com/office/drawing/2014/chart" uri="{C3380CC4-5D6E-409C-BE32-E72D297353CC}">
              <c16:uniqueId val="{00000002-D89A-4650-B351-3322E7018BA3}"/>
            </c:ext>
          </c:extLst>
        </c:ser>
        <c:dLbls>
          <c:showLegendKey val="0"/>
          <c:showVal val="0"/>
          <c:showCatName val="0"/>
          <c:showSerName val="0"/>
          <c:showPercent val="0"/>
          <c:showBubbleSize val="0"/>
        </c:dLbls>
        <c:marker val="1"/>
        <c:smooth val="0"/>
        <c:axId val="2036993296"/>
        <c:axId val="2036990576"/>
      </c:lineChart>
      <c:catAx>
        <c:axId val="203699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36990576"/>
        <c:crosses val="autoZero"/>
        <c:auto val="1"/>
        <c:lblAlgn val="ctr"/>
        <c:lblOffset val="100"/>
        <c:tickLblSkip val="1"/>
        <c:tickMarkSkip val="1"/>
        <c:noMultiLvlLbl val="0"/>
      </c:catAx>
      <c:valAx>
        <c:axId val="2036990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699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5F33-402C-935A-B7C654D24F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F33-402C-935A-B7C654D24F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F33-402C-935A-B7C654D24F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F33-402C-935A-B7C654D24FC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5F33-402C-935A-B7C654D24FC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0.59</c:v>
                </c:pt>
                <c:pt idx="2">
                  <c:v>#N/A</c:v>
                </c:pt>
                <c:pt idx="3">
                  <c:v>0.4</c:v>
                </c:pt>
                <c:pt idx="4">
                  <c:v>#N/A</c:v>
                </c:pt>
                <c:pt idx="5">
                  <c:v>0.01</c:v>
                </c:pt>
                <c:pt idx="6">
                  <c:v>#N/A</c:v>
                </c:pt>
                <c:pt idx="7">
                  <c:v>0.09</c:v>
                </c:pt>
                <c:pt idx="8">
                  <c:v>#N/A</c:v>
                </c:pt>
                <c:pt idx="9">
                  <c:v>0</c:v>
                </c:pt>
              </c:numCache>
            </c:numRef>
          </c:val>
          <c:extLst xmlns:c16r2="http://schemas.microsoft.com/office/drawing/2015/06/chart">
            <c:ext xmlns:c16="http://schemas.microsoft.com/office/drawing/2014/chart" uri="{C3380CC4-5D6E-409C-BE32-E72D297353CC}">
              <c16:uniqueId val="{00000005-5F33-402C-935A-B7C654D24FC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c:v>
                </c:pt>
                <c:pt idx="2">
                  <c:v>#N/A</c:v>
                </c:pt>
                <c:pt idx="3">
                  <c:v>0.56000000000000005</c:v>
                </c:pt>
                <c:pt idx="4">
                  <c:v>#N/A</c:v>
                </c:pt>
                <c:pt idx="5">
                  <c:v>0.59</c:v>
                </c:pt>
                <c:pt idx="6">
                  <c:v>#N/A</c:v>
                </c:pt>
                <c:pt idx="7">
                  <c:v>0.76</c:v>
                </c:pt>
                <c:pt idx="8">
                  <c:v>#N/A</c:v>
                </c:pt>
                <c:pt idx="9">
                  <c:v>0.43</c:v>
                </c:pt>
              </c:numCache>
            </c:numRef>
          </c:val>
          <c:extLst xmlns:c16r2="http://schemas.microsoft.com/office/drawing/2015/06/chart">
            <c:ext xmlns:c16="http://schemas.microsoft.com/office/drawing/2014/chart" uri="{C3380CC4-5D6E-409C-BE32-E72D297353CC}">
              <c16:uniqueId val="{00000006-5F33-402C-935A-B7C654D24FC4}"/>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0.46</c:v>
                </c:pt>
              </c:numCache>
            </c:numRef>
          </c:val>
          <c:extLst xmlns:c16r2="http://schemas.microsoft.com/office/drawing/2015/06/chart">
            <c:ext xmlns:c16="http://schemas.microsoft.com/office/drawing/2014/chart" uri="{C3380CC4-5D6E-409C-BE32-E72D297353CC}">
              <c16:uniqueId val="{00000007-5F33-402C-935A-B7C654D24FC4}"/>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0</c:v>
                </c:pt>
                <c:pt idx="8">
                  <c:v>#N/A</c:v>
                </c:pt>
                <c:pt idx="9">
                  <c:v>0.88</c:v>
                </c:pt>
              </c:numCache>
            </c:numRef>
          </c:val>
          <c:extLst xmlns:c16r2="http://schemas.microsoft.com/office/drawing/2015/06/chart">
            <c:ext xmlns:c16="http://schemas.microsoft.com/office/drawing/2014/chart" uri="{C3380CC4-5D6E-409C-BE32-E72D297353CC}">
              <c16:uniqueId val="{00000008-5F33-402C-935A-B7C654D24F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3.56</c:v>
                </c:pt>
                <c:pt idx="2">
                  <c:v>#N/A</c:v>
                </c:pt>
                <c:pt idx="3">
                  <c:v>2.34</c:v>
                </c:pt>
                <c:pt idx="4">
                  <c:v>#N/A</c:v>
                </c:pt>
                <c:pt idx="5">
                  <c:v>3.17</c:v>
                </c:pt>
                <c:pt idx="6">
                  <c:v>#N/A</c:v>
                </c:pt>
                <c:pt idx="7">
                  <c:v>2.9</c:v>
                </c:pt>
                <c:pt idx="8">
                  <c:v>#N/A</c:v>
                </c:pt>
                <c:pt idx="9">
                  <c:v>2.0699999999999998</c:v>
                </c:pt>
              </c:numCache>
            </c:numRef>
          </c:val>
          <c:extLst xmlns:c16r2="http://schemas.microsoft.com/office/drawing/2015/06/chart">
            <c:ext xmlns:c16="http://schemas.microsoft.com/office/drawing/2014/chart" uri="{C3380CC4-5D6E-409C-BE32-E72D297353CC}">
              <c16:uniqueId val="{00000009-5F33-402C-935A-B7C654D24FC4}"/>
            </c:ext>
          </c:extLst>
        </c:ser>
        <c:dLbls>
          <c:showLegendKey val="0"/>
          <c:showVal val="0"/>
          <c:showCatName val="0"/>
          <c:showSerName val="0"/>
          <c:showPercent val="0"/>
          <c:showBubbleSize val="0"/>
        </c:dLbls>
        <c:gapWidth val="150"/>
        <c:overlap val="100"/>
        <c:axId val="2036986768"/>
        <c:axId val="2036987312"/>
      </c:barChart>
      <c:catAx>
        <c:axId val="2036986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6987312"/>
        <c:crosses val="autoZero"/>
        <c:auto val="1"/>
        <c:lblAlgn val="ctr"/>
        <c:lblOffset val="100"/>
        <c:tickLblSkip val="1"/>
        <c:tickMarkSkip val="1"/>
        <c:noMultiLvlLbl val="0"/>
      </c:catAx>
      <c:valAx>
        <c:axId val="20369873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6986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500</c:v>
                </c:pt>
                <c:pt idx="5">
                  <c:v>501</c:v>
                </c:pt>
                <c:pt idx="8">
                  <c:v>515</c:v>
                </c:pt>
                <c:pt idx="11">
                  <c:v>597</c:v>
                </c:pt>
                <c:pt idx="14">
                  <c:v>673</c:v>
                </c:pt>
              </c:numCache>
            </c:numRef>
          </c:val>
          <c:extLst xmlns:c16r2="http://schemas.microsoft.com/office/drawing/2015/06/chart">
            <c:ext xmlns:c16="http://schemas.microsoft.com/office/drawing/2014/chart" uri="{C3380CC4-5D6E-409C-BE32-E72D297353CC}">
              <c16:uniqueId val="{00000000-7BC1-4B96-A674-B12F3B670C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2</c:v>
                </c:pt>
                <c:pt idx="12">
                  <c:v>0</c:v>
                </c:pt>
              </c:numCache>
            </c:numRef>
          </c:val>
          <c:extLst xmlns:c16r2="http://schemas.microsoft.com/office/drawing/2015/06/chart">
            <c:ext xmlns:c16="http://schemas.microsoft.com/office/drawing/2014/chart" uri="{C3380CC4-5D6E-409C-BE32-E72D297353CC}">
              <c16:uniqueId val="{00000001-7BC1-4B96-A674-B12F3B670C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BC1-4B96-A674-B12F3B670C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3-7BC1-4B96-A674-B12F3B670C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110</c:v>
                </c:pt>
                <c:pt idx="3">
                  <c:v>106</c:v>
                </c:pt>
                <c:pt idx="6">
                  <c:v>113</c:v>
                </c:pt>
                <c:pt idx="9">
                  <c:v>123</c:v>
                </c:pt>
                <c:pt idx="12">
                  <c:v>121</c:v>
                </c:pt>
              </c:numCache>
            </c:numRef>
          </c:val>
          <c:extLst xmlns:c16r2="http://schemas.microsoft.com/office/drawing/2015/06/chart">
            <c:ext xmlns:c16="http://schemas.microsoft.com/office/drawing/2014/chart" uri="{C3380CC4-5D6E-409C-BE32-E72D297353CC}">
              <c16:uniqueId val="{00000004-7BC1-4B96-A674-B12F3B670C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BC1-4B96-A674-B12F3B670C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BC1-4B96-A674-B12F3B670C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577</c:v>
                </c:pt>
                <c:pt idx="3">
                  <c:v>565</c:v>
                </c:pt>
                <c:pt idx="6">
                  <c:v>608</c:v>
                </c:pt>
                <c:pt idx="9">
                  <c:v>760</c:v>
                </c:pt>
                <c:pt idx="12">
                  <c:v>859</c:v>
                </c:pt>
              </c:numCache>
            </c:numRef>
          </c:val>
          <c:extLst xmlns:c16r2="http://schemas.microsoft.com/office/drawing/2015/06/chart">
            <c:ext xmlns:c16="http://schemas.microsoft.com/office/drawing/2014/chart" uri="{C3380CC4-5D6E-409C-BE32-E72D297353CC}">
              <c16:uniqueId val="{00000007-7BC1-4B96-A674-B12F3B670CB9}"/>
            </c:ext>
          </c:extLst>
        </c:ser>
        <c:dLbls>
          <c:showLegendKey val="0"/>
          <c:showVal val="0"/>
          <c:showCatName val="0"/>
          <c:showSerName val="0"/>
          <c:showPercent val="0"/>
          <c:showBubbleSize val="0"/>
        </c:dLbls>
        <c:gapWidth val="100"/>
        <c:overlap val="100"/>
        <c:axId val="2036991120"/>
        <c:axId val="2036987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190</c:v>
                </c:pt>
                <c:pt idx="2">
                  <c:v>#N/A</c:v>
                </c:pt>
                <c:pt idx="3">
                  <c:v>#N/A</c:v>
                </c:pt>
                <c:pt idx="4">
                  <c:v>171</c:v>
                </c:pt>
                <c:pt idx="5">
                  <c:v>#N/A</c:v>
                </c:pt>
                <c:pt idx="6">
                  <c:v>#N/A</c:v>
                </c:pt>
                <c:pt idx="7">
                  <c:v>207</c:v>
                </c:pt>
                <c:pt idx="8">
                  <c:v>#N/A</c:v>
                </c:pt>
                <c:pt idx="9">
                  <c:v>#N/A</c:v>
                </c:pt>
                <c:pt idx="10">
                  <c:v>289</c:v>
                </c:pt>
                <c:pt idx="11">
                  <c:v>#N/A</c:v>
                </c:pt>
                <c:pt idx="12">
                  <c:v>#N/A</c:v>
                </c:pt>
                <c:pt idx="13">
                  <c:v>308</c:v>
                </c:pt>
                <c:pt idx="14">
                  <c:v>#N/A</c:v>
                </c:pt>
              </c:numCache>
            </c:numRef>
          </c:val>
          <c:smooth val="0"/>
          <c:extLst xmlns:c16r2="http://schemas.microsoft.com/office/drawing/2015/06/chart">
            <c:ext xmlns:c16="http://schemas.microsoft.com/office/drawing/2014/chart" uri="{C3380CC4-5D6E-409C-BE32-E72D297353CC}">
              <c16:uniqueId val="{00000008-7BC1-4B96-A674-B12F3B670CB9}"/>
            </c:ext>
          </c:extLst>
        </c:ser>
        <c:dLbls>
          <c:showLegendKey val="0"/>
          <c:showVal val="0"/>
          <c:showCatName val="0"/>
          <c:showSerName val="0"/>
          <c:showPercent val="0"/>
          <c:showBubbleSize val="0"/>
        </c:dLbls>
        <c:marker val="1"/>
        <c:smooth val="0"/>
        <c:axId val="2036991120"/>
        <c:axId val="2036987856"/>
      </c:lineChart>
      <c:catAx>
        <c:axId val="203699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36987856"/>
        <c:crosses val="autoZero"/>
        <c:auto val="1"/>
        <c:lblAlgn val="ctr"/>
        <c:lblOffset val="100"/>
        <c:tickLblSkip val="1"/>
        <c:tickMarkSkip val="1"/>
        <c:noMultiLvlLbl val="0"/>
      </c:catAx>
      <c:valAx>
        <c:axId val="2036987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699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5822</c:v>
                </c:pt>
                <c:pt idx="5">
                  <c:v>6201</c:v>
                </c:pt>
                <c:pt idx="8">
                  <c:v>6732</c:v>
                </c:pt>
                <c:pt idx="11">
                  <c:v>6739</c:v>
                </c:pt>
                <c:pt idx="14">
                  <c:v>6611</c:v>
                </c:pt>
              </c:numCache>
            </c:numRef>
          </c:val>
          <c:extLst xmlns:c16r2="http://schemas.microsoft.com/office/drawing/2015/06/chart">
            <c:ext xmlns:c16="http://schemas.microsoft.com/office/drawing/2014/chart" uri="{C3380CC4-5D6E-409C-BE32-E72D297353CC}">
              <c16:uniqueId val="{00000000-AE70-44D6-AA2D-548C103070A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123</c:v>
                </c:pt>
                <c:pt idx="5">
                  <c:v>114</c:v>
                </c:pt>
                <c:pt idx="8">
                  <c:v>80</c:v>
                </c:pt>
                <c:pt idx="11">
                  <c:v>52</c:v>
                </c:pt>
                <c:pt idx="14">
                  <c:v>166</c:v>
                </c:pt>
              </c:numCache>
            </c:numRef>
          </c:val>
          <c:extLst xmlns:c16r2="http://schemas.microsoft.com/office/drawing/2015/06/chart">
            <c:ext xmlns:c16="http://schemas.microsoft.com/office/drawing/2014/chart" uri="{C3380CC4-5D6E-409C-BE32-E72D297353CC}">
              <c16:uniqueId val="{00000001-AE70-44D6-AA2D-548C103070A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5197</c:v>
                </c:pt>
                <c:pt idx="5">
                  <c:v>5175</c:v>
                </c:pt>
                <c:pt idx="8">
                  <c:v>5303</c:v>
                </c:pt>
                <c:pt idx="11">
                  <c:v>5313</c:v>
                </c:pt>
                <c:pt idx="14">
                  <c:v>5334</c:v>
                </c:pt>
              </c:numCache>
            </c:numRef>
          </c:val>
          <c:extLst xmlns:c16r2="http://schemas.microsoft.com/office/drawing/2015/06/chart">
            <c:ext xmlns:c16="http://schemas.microsoft.com/office/drawing/2014/chart" uri="{C3380CC4-5D6E-409C-BE32-E72D297353CC}">
              <c16:uniqueId val="{00000002-AE70-44D6-AA2D-548C103070A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E70-44D6-AA2D-548C103070A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E70-44D6-AA2D-548C103070A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E70-44D6-AA2D-548C103070A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757</c:v>
                </c:pt>
                <c:pt idx="3">
                  <c:v>760</c:v>
                </c:pt>
                <c:pt idx="6">
                  <c:v>718</c:v>
                </c:pt>
                <c:pt idx="9">
                  <c:v>719</c:v>
                </c:pt>
                <c:pt idx="12">
                  <c:v>731</c:v>
                </c:pt>
              </c:numCache>
            </c:numRef>
          </c:val>
          <c:extLst xmlns:c16r2="http://schemas.microsoft.com/office/drawing/2015/06/chart">
            <c:ext xmlns:c16="http://schemas.microsoft.com/office/drawing/2014/chart" uri="{C3380CC4-5D6E-409C-BE32-E72D297353CC}">
              <c16:uniqueId val="{00000006-AE70-44D6-AA2D-548C103070A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c:v>
                </c:pt>
                <c:pt idx="3">
                  <c:v>4</c:v>
                </c:pt>
                <c:pt idx="6">
                  <c:v>2</c:v>
                </c:pt>
                <c:pt idx="9">
                  <c:v>2</c:v>
                </c:pt>
                <c:pt idx="12">
                  <c:v>1</c:v>
                </c:pt>
              </c:numCache>
            </c:numRef>
          </c:val>
          <c:extLst xmlns:c16r2="http://schemas.microsoft.com/office/drawing/2015/06/chart">
            <c:ext xmlns:c16="http://schemas.microsoft.com/office/drawing/2014/chart" uri="{C3380CC4-5D6E-409C-BE32-E72D297353CC}">
              <c16:uniqueId val="{00000007-AE70-44D6-AA2D-548C103070A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1201</c:v>
                </c:pt>
                <c:pt idx="3">
                  <c:v>1292</c:v>
                </c:pt>
                <c:pt idx="6">
                  <c:v>1368</c:v>
                </c:pt>
                <c:pt idx="9">
                  <c:v>1460</c:v>
                </c:pt>
                <c:pt idx="12">
                  <c:v>1469</c:v>
                </c:pt>
              </c:numCache>
            </c:numRef>
          </c:val>
          <c:extLst xmlns:c16r2="http://schemas.microsoft.com/office/drawing/2015/06/chart">
            <c:ext xmlns:c16="http://schemas.microsoft.com/office/drawing/2014/chart" uri="{C3380CC4-5D6E-409C-BE32-E72D297353CC}">
              <c16:uniqueId val="{00000008-AE70-44D6-AA2D-548C103070A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E70-44D6-AA2D-548C103070A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7178</c:v>
                </c:pt>
                <c:pt idx="3">
                  <c:v>7817</c:v>
                </c:pt>
                <c:pt idx="6">
                  <c:v>8583</c:v>
                </c:pt>
                <c:pt idx="9">
                  <c:v>8583</c:v>
                </c:pt>
                <c:pt idx="12">
                  <c:v>8597</c:v>
                </c:pt>
              </c:numCache>
            </c:numRef>
          </c:val>
          <c:extLst xmlns:c16r2="http://schemas.microsoft.com/office/drawing/2015/06/chart">
            <c:ext xmlns:c16="http://schemas.microsoft.com/office/drawing/2014/chart" uri="{C3380CC4-5D6E-409C-BE32-E72D297353CC}">
              <c16:uniqueId val="{0000000A-AE70-44D6-AA2D-548C103070A3}"/>
            </c:ext>
          </c:extLst>
        </c:ser>
        <c:dLbls>
          <c:showLegendKey val="0"/>
          <c:showVal val="0"/>
          <c:showCatName val="0"/>
          <c:showSerName val="0"/>
          <c:showPercent val="0"/>
          <c:showBubbleSize val="0"/>
        </c:dLbls>
        <c:gapWidth val="100"/>
        <c:overlap val="100"/>
        <c:axId val="2036988400"/>
        <c:axId val="203698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E70-44D6-AA2D-548C103070A3}"/>
            </c:ext>
          </c:extLst>
        </c:ser>
        <c:dLbls>
          <c:showLegendKey val="0"/>
          <c:showVal val="0"/>
          <c:showCatName val="0"/>
          <c:showSerName val="0"/>
          <c:showPercent val="0"/>
          <c:showBubbleSize val="0"/>
        </c:dLbls>
        <c:marker val="1"/>
        <c:smooth val="0"/>
        <c:axId val="2036988400"/>
        <c:axId val="2036988944"/>
      </c:lineChart>
      <c:catAx>
        <c:axId val="2036988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36988944"/>
        <c:crosses val="autoZero"/>
        <c:auto val="1"/>
        <c:lblAlgn val="ctr"/>
        <c:lblOffset val="100"/>
        <c:tickLblSkip val="1"/>
        <c:tickMarkSkip val="1"/>
        <c:noMultiLvlLbl val="0"/>
      </c:catAx>
      <c:valAx>
        <c:axId val="203698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36988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862</c:v>
                </c:pt>
                <c:pt idx="1">
                  <c:v>848</c:v>
                </c:pt>
                <c:pt idx="2">
                  <c:v>1036</c:v>
                </c:pt>
              </c:numCache>
            </c:numRef>
          </c:val>
          <c:extLst xmlns:c16r2="http://schemas.microsoft.com/office/drawing/2015/06/chart">
            <c:ext xmlns:c16="http://schemas.microsoft.com/office/drawing/2014/chart" uri="{C3380CC4-5D6E-409C-BE32-E72D297353CC}">
              <c16:uniqueId val="{00000000-546D-4DA8-9F91-132C907F21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546D-4DA8-9F91-132C907F21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4413</c:v>
                </c:pt>
                <c:pt idx="1">
                  <c:v>4416</c:v>
                </c:pt>
                <c:pt idx="2">
                  <c:v>4181</c:v>
                </c:pt>
              </c:numCache>
            </c:numRef>
          </c:val>
          <c:extLst xmlns:c16r2="http://schemas.microsoft.com/office/drawing/2015/06/chart">
            <c:ext xmlns:c16="http://schemas.microsoft.com/office/drawing/2014/chart" uri="{C3380CC4-5D6E-409C-BE32-E72D297353CC}">
              <c16:uniqueId val="{00000002-546D-4DA8-9F91-132C907F2162}"/>
            </c:ext>
          </c:extLst>
        </c:ser>
        <c:dLbls>
          <c:showLegendKey val="0"/>
          <c:showVal val="0"/>
          <c:showCatName val="0"/>
          <c:showSerName val="0"/>
          <c:showPercent val="0"/>
          <c:showBubbleSize val="0"/>
        </c:dLbls>
        <c:gapWidth val="120"/>
        <c:overlap val="100"/>
        <c:axId val="2036989488"/>
        <c:axId val="2036996560"/>
      </c:barChart>
      <c:catAx>
        <c:axId val="203698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036996560"/>
        <c:crosses val="autoZero"/>
        <c:auto val="1"/>
        <c:lblAlgn val="ctr"/>
        <c:lblOffset val="100"/>
        <c:tickLblSkip val="1"/>
        <c:tickMarkSkip val="1"/>
        <c:noMultiLvlLbl val="0"/>
      </c:catAx>
      <c:valAx>
        <c:axId val="20369965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03698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C6A-4107-8BDF-F2EDEAB60194}"/>
                </c:ext>
                <c:ext xmlns:c15="http://schemas.microsoft.com/office/drawing/2012/chart" uri="{CE6537A1-D6FC-4f65-9D91-7224C49458BB}">
                  <c15:dlblFieldTable>
                    <c15:dlblFTEntry>
                      <c15:txfldGUID>{4E4520AB-F7B4-4DD9-96A0-CD244E83D280}</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C6A-4107-8BDF-F2EDEAB60194}"/>
                </c:ext>
                <c:ext xmlns:c15="http://schemas.microsoft.com/office/drawing/2012/chart" uri="{CE6537A1-D6FC-4f65-9D91-7224C49458BB}">
                  <c15:dlblFieldTable>
                    <c15:dlblFTEntry>
                      <c15:txfldGUID>{ADD0CEDB-ECE6-457A-A9A2-316784205EA0}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C6A-4107-8BDF-F2EDEAB60194}"/>
                </c:ext>
                <c:ext xmlns:c15="http://schemas.microsoft.com/office/drawing/2012/chart" uri="{CE6537A1-D6FC-4f65-9D91-7224C49458BB}">
                  <c15:dlblFieldTable>
                    <c15:dlblFTEntry>
                      <c15:txfldGUID>{B7E145A2-FEC7-4B9E-8607-EB652BDCCD22}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C6A-4107-8BDF-F2EDEAB60194}"/>
                </c:ext>
                <c:ext xmlns:c15="http://schemas.microsoft.com/office/drawing/2012/chart" uri="{CE6537A1-D6FC-4f65-9D91-7224C49458BB}">
                  <c15:dlblFieldTable>
                    <c15:dlblFTEntry>
                      <c15:txfldGUID>{757A2A1A-5902-42A2-AFC2-EFBE99998F84}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C6A-4107-8BDF-F2EDEAB60194}"/>
                </c:ext>
                <c:ext xmlns:c15="http://schemas.microsoft.com/office/drawing/2012/chart" uri="{CE6537A1-D6FC-4f65-9D91-7224C49458BB}">
                  <c15:dlblFieldTable>
                    <c15:dlblFTEntry>
                      <c15:txfldGUID>{8E898038-95C5-432A-BEB6-6645463579C1}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C6A-4107-8BDF-F2EDEAB60194}"/>
                </c:ext>
                <c:ext xmlns:c15="http://schemas.microsoft.com/office/drawing/2012/chart" uri="{CE6537A1-D6FC-4f65-9D91-7224C49458BB}">
                  <c15:dlblFieldTable>
                    <c15:dlblFTEntry>
                      <c15:txfldGUID>{A915112F-9746-4E2D-90AA-E2E6BE08016A}</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C6A-4107-8BDF-F2EDEAB60194}"/>
                </c:ext>
                <c:ext xmlns:c15="http://schemas.microsoft.com/office/drawing/2012/chart" uri="{CE6537A1-D6FC-4f65-9D91-7224C49458BB}">
                  <c15:dlblFieldTable>
                    <c15:dlblFTEntry>
                      <c15:txfldGUID>{10E9BF06-E254-4D5B-A54D-FED92DB224FE}</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C6A-4107-8BDF-F2EDEAB60194}"/>
                </c:ext>
                <c:ext xmlns:c15="http://schemas.microsoft.com/office/drawing/2012/chart" uri="{CE6537A1-D6FC-4f65-9D91-7224C49458BB}">
                  <c15:dlblFieldTable>
                    <c15:dlblFTEntry>
                      <c15:txfldGUID>{9F15E582-FAF2-43AB-B943-DF5259B7FA13}</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C6A-4107-8BDF-F2EDEAB60194}"/>
                </c:ext>
                <c:ext xmlns:c15="http://schemas.microsoft.com/office/drawing/2012/chart" uri="{CE6537A1-D6FC-4f65-9D91-7224C49458BB}">
                  <c15:dlblFieldTable>
                    <c15:dlblFTEntry>
                      <c15:txfldGUID>{5995276C-C9B0-46FF-B7D1-F99E44C5C3D5}</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63.4</c:v>
                </c:pt>
                <c:pt idx="16">
                  <c:v>63.6</c:v>
                </c:pt>
                <c:pt idx="24">
                  <c:v>65.2</c:v>
                </c:pt>
                <c:pt idx="32">
                  <c:v>65.900000000000006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C6A-4107-8BDF-F2EDEAB6019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6A-4107-8BDF-F2EDEAB60194}"/>
                </c:ext>
                <c:ext xmlns:c15="http://schemas.microsoft.com/office/drawing/2012/chart" uri="{CE6537A1-D6FC-4f65-9D91-7224C49458BB}">
                  <c15:layout/>
                  <c15:dlblFieldTable>
                    <c15:dlblFTEntry>
                      <c15:txfldGUID>{C187A977-7B28-406F-B5EB-07E3DA3CF492}</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C6A-4107-8BDF-F2EDEAB60194}"/>
                </c:ext>
                <c:ext xmlns:c15="http://schemas.microsoft.com/office/drawing/2012/chart" uri="{CE6537A1-D6FC-4f65-9D91-7224C49458BB}">
                  <c15:dlblFieldTable>
                    <c15:dlblFTEntry>
                      <c15:txfldGUID>{3617832D-B44F-48C6-BC41-95BD3AC2DEC0}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C6A-4107-8BDF-F2EDEAB60194}"/>
                </c:ext>
                <c:ext xmlns:c15="http://schemas.microsoft.com/office/drawing/2012/chart" uri="{CE6537A1-D6FC-4f65-9D91-7224C49458BB}">
                  <c15:dlblFieldTable>
                    <c15:dlblFTEntry>
                      <c15:txfldGUID>{B6B4AD15-5DE4-48E3-A04D-5684D8A2A582}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C6A-4107-8BDF-F2EDEAB60194}"/>
                </c:ext>
                <c:ext xmlns:c15="http://schemas.microsoft.com/office/drawing/2012/chart" uri="{CE6537A1-D6FC-4f65-9D91-7224C49458BB}">
                  <c15:dlblFieldTable>
                    <c15:dlblFTEntry>
                      <c15:txfldGUID>{DFF8BF00-787F-4E71-9E69-F5B6EC2D86A9}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C6A-4107-8BDF-F2EDEAB60194}"/>
                </c:ext>
                <c:ext xmlns:c15="http://schemas.microsoft.com/office/drawing/2012/chart" uri="{CE6537A1-D6FC-4f65-9D91-7224C49458BB}">
                  <c15:dlblFieldTable>
                    <c15:dlblFTEntry>
                      <c15:txfldGUID>{19AFB721-1CA5-4D4D-ABF4-6916E2EBB9C2}</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C6A-4107-8BDF-F2EDEAB60194}"/>
                </c:ext>
                <c:ext xmlns:c15="http://schemas.microsoft.com/office/drawing/2012/chart" uri="{CE6537A1-D6FC-4f65-9D91-7224C49458BB}">
                  <c15:layout/>
                  <c15:dlblFieldTable>
                    <c15:dlblFTEntry>
                      <c15:txfldGUID>{87D19A8A-CDC1-4E54-A6FF-60E520698C00}</c15:txfldGUID>
                      <c15:f>公会計指標分析・財政指標組合せ分析表!$BX$50</c15:f>
                      <c15:dlblFieldTableCache>
                        <c:ptCount val="1"/>
                        <c:pt idx="0">
                          <c:v>R02</c:v>
                        </c:pt>
                      </c15:dlblFieldTableCache>
                    </c15:dlblFTEntry>
                  </c15:dlblFieldTable>
                  <c15:showDataLabelsRange val="0"/>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C6A-4107-8BDF-F2EDEAB60194}"/>
                </c:ext>
                <c:ext xmlns:c15="http://schemas.microsoft.com/office/drawing/2012/chart" uri="{CE6537A1-D6FC-4f65-9D91-7224C49458BB}">
                  <c15:layout/>
                  <c15:dlblFieldTable>
                    <c15:dlblFTEntry>
                      <c15:txfldGUID>{D02DCF3B-D3F0-42E7-BA75-0458066A2160}</c15:txfldGUID>
                      <c15:f>公会計指標分析・財政指標組合せ分析表!$CF$50</c15:f>
                      <c15:dlblFieldTableCache>
                        <c:ptCount val="1"/>
                        <c:pt idx="0">
                          <c:v>R03</c:v>
                        </c:pt>
                      </c15:dlblFieldTableCache>
                    </c15:dlblFTEntry>
                  </c15:dlblFieldTable>
                  <c15:showDataLabelsRange val="0"/>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C6A-4107-8BDF-F2EDEAB60194}"/>
                </c:ext>
                <c:ext xmlns:c15="http://schemas.microsoft.com/office/drawing/2012/chart" uri="{CE6537A1-D6FC-4f65-9D91-7224C49458BB}">
                  <c15:layout/>
                  <c15:dlblFieldTable>
                    <c15:dlblFTEntry>
                      <c15:txfldGUID>{8D2F3C64-7D1B-48FE-9D4E-5B03A0655417}</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C6A-4107-8BDF-F2EDEAB60194}"/>
                </c:ext>
                <c:ext xmlns:c15="http://schemas.microsoft.com/office/drawing/2012/chart" uri="{CE6537A1-D6FC-4f65-9D91-7224C49458BB}">
                  <c15:layout/>
                  <c15:dlblFieldTable>
                    <c15:dlblFTEntry>
                      <c15:txfldGUID>{C612DA8D-C8D9-4B14-B9D4-749911ABC97E}</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C6A-4107-8BDF-F2EDEAB60194}"/>
            </c:ext>
          </c:extLst>
        </c:ser>
        <c:dLbls>
          <c:showLegendKey val="0"/>
          <c:showVal val="1"/>
          <c:showCatName val="0"/>
          <c:showSerName val="0"/>
          <c:showPercent val="0"/>
          <c:showBubbleSize val="0"/>
        </c:dLbls>
        <c:axId val="2036990032"/>
        <c:axId val="2036981872"/>
      </c:scatterChart>
      <c:valAx>
        <c:axId val="2036990032"/>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6981872"/>
        <c:crosses val="autoZero"/>
        <c:crossBetween val="midCat"/>
      </c:valAx>
      <c:valAx>
        <c:axId val="203698187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36990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52-443D-92AF-BB7F17BBC493}"/>
                </c:ext>
                <c:ext xmlns:c15="http://schemas.microsoft.com/office/drawing/2012/chart" uri="{CE6537A1-D6FC-4f65-9D91-7224C49458BB}">
                  <c15:dlblFieldTable>
                    <c15:dlblFTEntry>
                      <c15:txfldGUID>{1B234752-20ED-46C3-A2B6-D2B72364A3BD}</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52-443D-92AF-BB7F17BBC493}"/>
                </c:ext>
                <c:ext xmlns:c15="http://schemas.microsoft.com/office/drawing/2012/chart" uri="{CE6537A1-D6FC-4f65-9D91-7224C49458BB}">
                  <c15:dlblFieldTable>
                    <c15:dlblFTEntry>
                      <c15:txfldGUID>{3DA212D4-7849-4979-83C5-ECB11F24050D}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52-443D-92AF-BB7F17BBC493}"/>
                </c:ext>
                <c:ext xmlns:c15="http://schemas.microsoft.com/office/drawing/2012/chart" uri="{CE6537A1-D6FC-4f65-9D91-7224C49458BB}">
                  <c15:dlblFieldTable>
                    <c15:dlblFTEntry>
                      <c15:txfldGUID>{13A1497F-DB76-4A76-ACA8-FAA53DB115F9}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52-443D-92AF-BB7F17BBC493}"/>
                </c:ext>
                <c:ext xmlns:c15="http://schemas.microsoft.com/office/drawing/2012/chart" uri="{CE6537A1-D6FC-4f65-9D91-7224C49458BB}">
                  <c15:dlblFieldTable>
                    <c15:dlblFTEntry>
                      <c15:txfldGUID>{0E33727A-254A-4AB6-ABFF-A05361251C55}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52-443D-92AF-BB7F17BBC493}"/>
                </c:ext>
                <c:ext xmlns:c15="http://schemas.microsoft.com/office/drawing/2012/chart" uri="{CE6537A1-D6FC-4f65-9D91-7224C49458BB}">
                  <c15:dlblFieldTable>
                    <c15:dlblFTEntry>
                      <c15:txfldGUID>{46760036-0724-4C5D-8BCB-2194A6FA5F30}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52-443D-92AF-BB7F17BBC493}"/>
                </c:ext>
                <c:ext xmlns:c15="http://schemas.microsoft.com/office/drawing/2012/chart" uri="{CE6537A1-D6FC-4f65-9D91-7224C49458BB}">
                  <c15:dlblFieldTable>
                    <c15:dlblFTEntry>
                      <c15:txfldGUID>{76F3A540-3562-4132-8B4F-B0EC0762CC77}</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52-443D-92AF-BB7F17BBC493}"/>
                </c:ext>
                <c:ext xmlns:c15="http://schemas.microsoft.com/office/drawing/2012/chart" uri="{CE6537A1-D6FC-4f65-9D91-7224C49458BB}">
                  <c15:dlblFieldTable>
                    <c15:dlblFTEntry>
                      <c15:txfldGUID>{EBF835BA-1C0D-4FF5-832A-4D3EF511B3E4}</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52-443D-92AF-BB7F17BBC493}"/>
                </c:ext>
                <c:ext xmlns:c15="http://schemas.microsoft.com/office/drawing/2012/chart" uri="{CE6537A1-D6FC-4f65-9D91-7224C49458BB}">
                  <c15:dlblFieldTable>
                    <c15:dlblFTEntry>
                      <c15:txfldGUID>{5F0A185F-2095-4831-A27F-E0117A667895}</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52-443D-92AF-BB7F17BBC493}"/>
                </c:ext>
                <c:ext xmlns:c15="http://schemas.microsoft.com/office/drawing/2012/chart" uri="{CE6537A1-D6FC-4f65-9D91-7224C49458BB}">
                  <c15:dlblFieldTable>
                    <c15:dlblFTEntry>
                      <c15:txfldGUID>{255D4DCC-551F-48DC-9401-C8DE72240516}</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6.6</c:v>
                </c:pt>
                <c:pt idx="16">
                  <c:v>7.1</c:v>
                </c:pt>
                <c:pt idx="24">
                  <c:v>8.1</c:v>
                </c:pt>
                <c:pt idx="32">
                  <c:v>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D652-443D-92AF-BB7F17BBC4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2-443D-92AF-BB7F17BBC493}"/>
                </c:ext>
                <c:ext xmlns:c15="http://schemas.microsoft.com/office/drawing/2012/chart" uri="{CE6537A1-D6FC-4f65-9D91-7224C49458BB}">
                  <c15:dlblFieldTable>
                    <c15:dlblFTEntry>
                      <c15:txfldGUID>{F0AC017F-37C1-477F-8975-5E0CE0041851}</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52-443D-92AF-BB7F17BBC493}"/>
                </c:ext>
                <c:ext xmlns:c15="http://schemas.microsoft.com/office/drawing/2012/chart" uri="{CE6537A1-D6FC-4f65-9D91-7224C49458BB}">
                  <c15:dlblFieldTable>
                    <c15:dlblFTEntry>
                      <c15:txfldGUID>{C2A76405-9BE5-4335-AB0B-5841CF2CBB09}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52-443D-92AF-BB7F17BBC493}"/>
                </c:ext>
                <c:ext xmlns:c15="http://schemas.microsoft.com/office/drawing/2012/chart" uri="{CE6537A1-D6FC-4f65-9D91-7224C49458BB}">
                  <c15:dlblFieldTable>
                    <c15:dlblFTEntry>
                      <c15:txfldGUID>{B57435F7-5884-45A6-86F5-9C0B9D08279F}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52-443D-92AF-BB7F17BBC493}"/>
                </c:ext>
                <c:ext xmlns:c15="http://schemas.microsoft.com/office/drawing/2012/chart" uri="{CE6537A1-D6FC-4f65-9D91-7224C49458BB}">
                  <c15:dlblFieldTable>
                    <c15:dlblFTEntry>
                      <c15:txfldGUID>{6A05056F-5C2D-4A0F-AC07-D04E3244630F}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52-443D-92AF-BB7F17BBC493}"/>
                </c:ext>
                <c:ext xmlns:c15="http://schemas.microsoft.com/office/drawing/2012/chart" uri="{CE6537A1-D6FC-4f65-9D91-7224C49458BB}">
                  <c15:dlblFieldTable>
                    <c15:dlblFTEntry>
                      <c15:txfldGUID>{84DAACA9-3D11-49EC-93AB-03F13C7F5AB0}</c15:txfldGUID>
                      <c15:f>#REF!</c15:f>
                      <c15:dlblFieldTableCache>
                        <c:ptCount val="1"/>
                        <c:pt idx="0">
                          <c:v>#REF!</c:v>
                        </c:pt>
                      </c15:dlblFieldTableCache>
                    </c15:dlblFTEntry>
                  </c15:dlblFieldTable>
                  <c15:showDataLabelsRange val="0"/>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52-443D-92AF-BB7F17BBC493}"/>
                </c:ext>
                <c:ext xmlns:c15="http://schemas.microsoft.com/office/drawing/2012/chart" uri="{CE6537A1-D6FC-4f65-9D91-7224C49458BB}">
                  <c15:dlblFieldTable>
                    <c15:dlblFTEntry>
                      <c15:txfldGUID>{BF7BE40E-316D-45D6-8135-DE6F99BF7DAC}</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52-443D-92AF-BB7F17BBC493}"/>
                </c:ext>
                <c:ext xmlns:c15="http://schemas.microsoft.com/office/drawing/2012/chart" uri="{CE6537A1-D6FC-4f65-9D91-7224C49458BB}">
                  <c15:dlblFieldTable>
                    <c15:dlblFTEntry>
                      <c15:txfldGUID>{D47CD048-A5D8-427C-B9DC-9685454B7489}</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52-443D-92AF-BB7F17BBC493}"/>
                </c:ext>
                <c:ext xmlns:c15="http://schemas.microsoft.com/office/drawing/2012/chart" uri="{CE6537A1-D6FC-4f65-9D91-7224C49458BB}">
                  <c15:dlblFieldTable>
                    <c15:dlblFTEntry>
                      <c15:txfldGUID>{1BE4BCC6-F0DB-4105-9B87-8CE807239FA1}</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52-443D-92AF-BB7F17BBC493}"/>
                </c:ext>
                <c:ext xmlns:c15="http://schemas.microsoft.com/office/drawing/2012/chart" uri="{CE6537A1-D6FC-4f65-9D91-7224C49458BB}">
                  <c15:dlblFieldTable>
                    <c15:dlblFTEntry>
                      <c15:txfldGUID>{934ED27B-BE72-4C1E-AA4D-CF617C53E9DF}</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652-443D-92AF-BB7F17BBC493}"/>
            </c:ext>
          </c:extLst>
        </c:ser>
        <c:dLbls>
          <c:showLegendKey val="0"/>
          <c:showVal val="1"/>
          <c:showCatName val="0"/>
          <c:showSerName val="0"/>
          <c:showPercent val="0"/>
          <c:showBubbleSize val="0"/>
        </c:dLbls>
        <c:axId val="2036994384"/>
        <c:axId val="2036982960"/>
      </c:scatterChart>
      <c:valAx>
        <c:axId val="2036994384"/>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36982960"/>
        <c:crosses val="autoZero"/>
        <c:crossBetween val="midCat"/>
      </c:valAx>
      <c:valAx>
        <c:axId val="20369829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0369943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近年の大規模な公共事業による地方債の元利償還金が増加傾向にあり、実質公債費比率の分子も前年度より増加した。</a:t>
          </a:r>
        </a:p>
        <a:p>
          <a:r>
            <a:rPr kumimoji="1" lang="ja-JP" altLang="en-US" sz="1400">
              <a:latin typeface="ＭＳ ゴシック" pitchFamily="49" charset="-128"/>
              <a:ea typeface="ＭＳ ゴシック" pitchFamily="49" charset="-128"/>
            </a:rPr>
            <a:t>　今後は元利償還金等と歳入公債費の均衡を図りながら地方債の新規発行を伴う事業を実施することにより、実質公債費比率の分子の増加を抑制していくよう努める。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当町では満期一括地方債がないため、積立てを行っていない。</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大規模建設事業の実施により、地方債残高は増加し、将来負担額も増加していく見込みであり、充当可能財源等は減少していく見込みである。</a:t>
          </a:r>
        </a:p>
        <a:p>
          <a:r>
            <a:rPr kumimoji="1" lang="ja-JP" altLang="en-US" sz="1400">
              <a:latin typeface="ＭＳ ゴシック" pitchFamily="49" charset="-128"/>
              <a:ea typeface="ＭＳ ゴシック" pitchFamily="49" charset="-128"/>
            </a:rPr>
            <a:t>　今後も大規模な事業が見込まれるため、より健全な財政運営に努める。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北海道上ノ国町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財源不足による基金繰入のため減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鉄道施設物の撤去工事や、公営住宅等の公共施設整備のため基金繰入をしていくこととなり、減少していく見込みである。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　公共施設整備財源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江差線鉄道施設物管理基金　・・・　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江差線の施設撤去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子育て支援対策基金　　　　　　・・・　小中学校給食費無償化、保育料無償化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　　　　　　　・・・　ふるさと寄附事業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　高校生海外研修派遣</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公共施設整備財源として繰入を行ったため、公共施設整備基金が大きく減少している。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鉄道施設物の撤去工事や、公営住宅等の公共施設整備のため基金繰入をしていくこととなり、減少していく見込みである。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剰余金等の積立により増加した。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健全な財政運営に努め、現状の水準を維持する。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満期一括償還の地方債の借入が行われるまで、積立てを行わない。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本町の有形固定資産減価償却率は類似団体よりも高くなっている。</a:t>
          </a:r>
          <a:endParaRPr lang="ja-JP" altLang="ja-JP">
            <a:effectLst/>
          </a:endParaRPr>
        </a:p>
        <a:p>
          <a:r>
            <a:rPr kumimoji="1" lang="ja-JP" altLang="ja-JP" sz="1100">
              <a:solidFill>
                <a:schemeClr val="dk1"/>
              </a:solidFill>
              <a:effectLst/>
              <a:latin typeface="+mn-lt"/>
              <a:ea typeface="+mn-ea"/>
              <a:cs typeface="+mn-cs"/>
            </a:rPr>
            <a:t>　これは有形固定資産のうち割合の大きい道路や上ノ国館調査整備センター、集会施設等の有形固定資産減価償却率の高さが原因となっており、今後は道路を含めた公共施設について公共施設等総合管理計画等に基づき、適切な維持管理に努めたい。</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93" name="楕円 92"/>
        <xdr:cNvSpPr/>
      </xdr:nvSpPr>
      <xdr:spPr>
        <a:xfrm>
          <a:off x="47117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72860</xdr:rowOff>
    </xdr:from>
    <xdr:ext cx="405111" cy="259045"/>
    <xdr:sp macro="" textlink="">
      <xdr:nvSpPr>
        <xdr:cNvPr id="94" name="有形固定資産減価償却率該当値テキスト"/>
        <xdr:cNvSpPr txBox="1"/>
      </xdr:nvSpPr>
      <xdr:spPr>
        <a:xfrm>
          <a:off x="4813300" y="5987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72844</xdr:rowOff>
    </xdr:from>
    <xdr:to>
      <xdr:col>19</xdr:col>
      <xdr:colOff>187325</xdr:colOff>
      <xdr:row>31</xdr:row>
      <xdr:rowOff>2994</xdr:rowOff>
    </xdr:to>
    <xdr:sp macro="" textlink="">
      <xdr:nvSpPr>
        <xdr:cNvPr id="95" name="楕円 94"/>
        <xdr:cNvSpPr/>
      </xdr:nvSpPr>
      <xdr:spPr>
        <a:xfrm>
          <a:off x="40005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123644</xdr:rowOff>
    </xdr:from>
    <xdr:to>
      <xdr:col>23</xdr:col>
      <xdr:colOff>85725</xdr:colOff>
      <xdr:row>30</xdr:row>
      <xdr:rowOff>145233</xdr:rowOff>
    </xdr:to>
    <xdr:cxnSp macro="">
      <xdr:nvCxnSpPr>
        <xdr:cNvPr id="96" name="直線コネクタ 95"/>
        <xdr:cNvCxnSpPr/>
      </xdr:nvCxnSpPr>
      <xdr:spPr>
        <a:xfrm>
          <a:off x="4051300" y="6038669"/>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23495</xdr:rowOff>
    </xdr:from>
    <xdr:to>
      <xdr:col>15</xdr:col>
      <xdr:colOff>187325</xdr:colOff>
      <xdr:row>30</xdr:row>
      <xdr:rowOff>125095</xdr:rowOff>
    </xdr:to>
    <xdr:sp macro="" textlink="">
      <xdr:nvSpPr>
        <xdr:cNvPr id="97" name="楕円 96"/>
        <xdr:cNvSpPr/>
      </xdr:nvSpPr>
      <xdr:spPr>
        <a:xfrm>
          <a:off x="323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74295</xdr:rowOff>
    </xdr:from>
    <xdr:to>
      <xdr:col>19</xdr:col>
      <xdr:colOff>136525</xdr:colOff>
      <xdr:row>30</xdr:row>
      <xdr:rowOff>123644</xdr:rowOff>
    </xdr:to>
    <xdr:cxnSp macro="">
      <xdr:nvCxnSpPr>
        <xdr:cNvPr id="98" name="直線コネクタ 97"/>
        <xdr:cNvCxnSpPr/>
      </xdr:nvCxnSpPr>
      <xdr:spPr>
        <a:xfrm>
          <a:off x="3289300" y="598932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17326</xdr:rowOff>
    </xdr:from>
    <xdr:to>
      <xdr:col>11</xdr:col>
      <xdr:colOff>187325</xdr:colOff>
      <xdr:row>30</xdr:row>
      <xdr:rowOff>118926</xdr:rowOff>
    </xdr:to>
    <xdr:sp macro="" textlink="">
      <xdr:nvSpPr>
        <xdr:cNvPr id="99" name="楕円 98"/>
        <xdr:cNvSpPr/>
      </xdr:nvSpPr>
      <xdr:spPr>
        <a:xfrm>
          <a:off x="2476500" y="59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68126</xdr:rowOff>
    </xdr:from>
    <xdr:to>
      <xdr:col>15</xdr:col>
      <xdr:colOff>136525</xdr:colOff>
      <xdr:row>30</xdr:row>
      <xdr:rowOff>74295</xdr:rowOff>
    </xdr:to>
    <xdr:cxnSp macro="">
      <xdr:nvCxnSpPr>
        <xdr:cNvPr id="100" name="直線コネクタ 99"/>
        <xdr:cNvCxnSpPr/>
      </xdr:nvCxnSpPr>
      <xdr:spPr>
        <a:xfrm>
          <a:off x="2527300" y="5983151"/>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42001</xdr:rowOff>
    </xdr:from>
    <xdr:to>
      <xdr:col>7</xdr:col>
      <xdr:colOff>187325</xdr:colOff>
      <xdr:row>30</xdr:row>
      <xdr:rowOff>143601</xdr:rowOff>
    </xdr:to>
    <xdr:sp macro="" textlink="">
      <xdr:nvSpPr>
        <xdr:cNvPr id="101" name="楕円 100"/>
        <xdr:cNvSpPr/>
      </xdr:nvSpPr>
      <xdr:spPr>
        <a:xfrm>
          <a:off x="1714500" y="59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68126</xdr:rowOff>
    </xdr:from>
    <xdr:to>
      <xdr:col>11</xdr:col>
      <xdr:colOff>136525</xdr:colOff>
      <xdr:row>30</xdr:row>
      <xdr:rowOff>92801</xdr:rowOff>
    </xdr:to>
    <xdr:cxnSp macro="">
      <xdr:nvCxnSpPr>
        <xdr:cNvPr id="102" name="直線コネクタ 101"/>
        <xdr:cNvCxnSpPr/>
      </xdr:nvCxnSpPr>
      <xdr:spPr>
        <a:xfrm flipV="1">
          <a:off x="1765300" y="598315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165571</xdr:rowOff>
    </xdr:from>
    <xdr:ext cx="405111" cy="259045"/>
    <xdr:sp macro="" textlink="">
      <xdr:nvSpPr>
        <xdr:cNvPr id="107" name="n_1mainValue有形固定資産減価償却率"/>
        <xdr:cNvSpPr txBox="1"/>
      </xdr:nvSpPr>
      <xdr:spPr>
        <a:xfrm>
          <a:off x="38360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116222</xdr:rowOff>
    </xdr:from>
    <xdr:ext cx="405111" cy="259045"/>
    <xdr:sp macro="" textlink="">
      <xdr:nvSpPr>
        <xdr:cNvPr id="108" name="n_2mainValue有形固定資産減価償却率"/>
        <xdr:cNvSpPr txBox="1"/>
      </xdr:nvSpPr>
      <xdr:spPr>
        <a:xfrm>
          <a:off x="3086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110053</xdr:rowOff>
    </xdr:from>
    <xdr:ext cx="405111" cy="259045"/>
    <xdr:sp macro="" textlink="">
      <xdr:nvSpPr>
        <xdr:cNvPr id="109" name="n_3mainValue有形固定資産減価償却率"/>
        <xdr:cNvSpPr txBox="1"/>
      </xdr:nvSpPr>
      <xdr:spPr>
        <a:xfrm>
          <a:off x="23247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110" name="n_4mainValue有形固定資産減価償却率"/>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本町の債務償還比率は類似団体を大きく上回っている。これは、近年の大型公共事業に伴う地方債の発行により、将来負担額が増加したことによるものである。</a:t>
          </a:r>
          <a:endParaRPr lang="ja-JP" altLang="ja-JP">
            <a:effectLst/>
          </a:endParaRPr>
        </a:p>
        <a:p>
          <a:r>
            <a:rPr kumimoji="1" lang="ja-JP" altLang="ja-JP" sz="1100">
              <a:solidFill>
                <a:schemeClr val="dk1"/>
              </a:solidFill>
              <a:effectLst/>
              <a:latin typeface="+mn-lt"/>
              <a:ea typeface="+mn-ea"/>
              <a:cs typeface="+mn-cs"/>
            </a:rPr>
            <a:t>　今後も大型の公共事業を予定しているが、経常一般財源の大幅な増加を見込めないことから、事業の見直しや効率化による事業費の抑制に努めたい。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27453</xdr:rowOff>
    </xdr:from>
    <xdr:to>
      <xdr:col>76</xdr:col>
      <xdr:colOff>73025</xdr:colOff>
      <xdr:row>30</xdr:row>
      <xdr:rowOff>129053</xdr:rowOff>
    </xdr:to>
    <xdr:sp macro="" textlink="">
      <xdr:nvSpPr>
        <xdr:cNvPr id="155" name="楕円 154"/>
        <xdr:cNvSpPr/>
      </xdr:nvSpPr>
      <xdr:spPr>
        <a:xfrm>
          <a:off x="14744700" y="59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5880</xdr:rowOff>
    </xdr:from>
    <xdr:ext cx="469744" cy="259045"/>
    <xdr:sp macro="" textlink="">
      <xdr:nvSpPr>
        <xdr:cNvPr id="156" name="債務償還比率該当値テキスト"/>
        <xdr:cNvSpPr txBox="1"/>
      </xdr:nvSpPr>
      <xdr:spPr>
        <a:xfrm>
          <a:off x="14846300" y="592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42746</xdr:rowOff>
    </xdr:from>
    <xdr:to>
      <xdr:col>72</xdr:col>
      <xdr:colOff>123825</xdr:colOff>
      <xdr:row>30</xdr:row>
      <xdr:rowOff>144346</xdr:rowOff>
    </xdr:to>
    <xdr:sp macro="" textlink="">
      <xdr:nvSpPr>
        <xdr:cNvPr id="157" name="楕円 156"/>
        <xdr:cNvSpPr/>
      </xdr:nvSpPr>
      <xdr:spPr>
        <a:xfrm>
          <a:off x="14033500" y="59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78253</xdr:rowOff>
    </xdr:from>
    <xdr:to>
      <xdr:col>76</xdr:col>
      <xdr:colOff>22225</xdr:colOff>
      <xdr:row>30</xdr:row>
      <xdr:rowOff>93546</xdr:rowOff>
    </xdr:to>
    <xdr:cxnSp macro="">
      <xdr:nvCxnSpPr>
        <xdr:cNvPr id="158" name="直線コネクタ 157"/>
        <xdr:cNvCxnSpPr/>
      </xdr:nvCxnSpPr>
      <xdr:spPr>
        <a:xfrm flipV="1">
          <a:off x="14084300" y="5993278"/>
          <a:ext cx="7112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87006</xdr:rowOff>
    </xdr:from>
    <xdr:to>
      <xdr:col>68</xdr:col>
      <xdr:colOff>123825</xdr:colOff>
      <xdr:row>31</xdr:row>
      <xdr:rowOff>17156</xdr:rowOff>
    </xdr:to>
    <xdr:sp macro="" textlink="">
      <xdr:nvSpPr>
        <xdr:cNvPr id="159" name="楕円 158"/>
        <xdr:cNvSpPr/>
      </xdr:nvSpPr>
      <xdr:spPr>
        <a:xfrm>
          <a:off x="13271500" y="60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93546</xdr:rowOff>
    </xdr:from>
    <xdr:to>
      <xdr:col>72</xdr:col>
      <xdr:colOff>73025</xdr:colOff>
      <xdr:row>30</xdr:row>
      <xdr:rowOff>137806</xdr:rowOff>
    </xdr:to>
    <xdr:cxnSp macro="">
      <xdr:nvCxnSpPr>
        <xdr:cNvPr id="160" name="直線コネクタ 159"/>
        <xdr:cNvCxnSpPr/>
      </xdr:nvCxnSpPr>
      <xdr:spPr>
        <a:xfrm flipV="1">
          <a:off x="13322300" y="6008571"/>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138642</xdr:rowOff>
    </xdr:from>
    <xdr:to>
      <xdr:col>64</xdr:col>
      <xdr:colOff>123825</xdr:colOff>
      <xdr:row>31</xdr:row>
      <xdr:rowOff>68792</xdr:rowOff>
    </xdr:to>
    <xdr:sp macro="" textlink="">
      <xdr:nvSpPr>
        <xdr:cNvPr id="161" name="楕円 160"/>
        <xdr:cNvSpPr/>
      </xdr:nvSpPr>
      <xdr:spPr>
        <a:xfrm>
          <a:off x="12509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137806</xdr:rowOff>
    </xdr:from>
    <xdr:to>
      <xdr:col>68</xdr:col>
      <xdr:colOff>73025</xdr:colOff>
      <xdr:row>31</xdr:row>
      <xdr:rowOff>17992</xdr:rowOff>
    </xdr:to>
    <xdr:cxnSp macro="">
      <xdr:nvCxnSpPr>
        <xdr:cNvPr id="162" name="直線コネクタ 161"/>
        <xdr:cNvCxnSpPr/>
      </xdr:nvCxnSpPr>
      <xdr:spPr>
        <a:xfrm flipV="1">
          <a:off x="12560300" y="6052831"/>
          <a:ext cx="762000" cy="5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125317</xdr:rowOff>
    </xdr:from>
    <xdr:to>
      <xdr:col>60</xdr:col>
      <xdr:colOff>123825</xdr:colOff>
      <xdr:row>30</xdr:row>
      <xdr:rowOff>55467</xdr:rowOff>
    </xdr:to>
    <xdr:sp macro="" textlink="">
      <xdr:nvSpPr>
        <xdr:cNvPr id="163" name="楕円 162"/>
        <xdr:cNvSpPr/>
      </xdr:nvSpPr>
      <xdr:spPr>
        <a:xfrm>
          <a:off x="11747500" y="58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4667</xdr:rowOff>
    </xdr:from>
    <xdr:to>
      <xdr:col>64</xdr:col>
      <xdr:colOff>73025</xdr:colOff>
      <xdr:row>31</xdr:row>
      <xdr:rowOff>17992</xdr:rowOff>
    </xdr:to>
    <xdr:cxnSp macro="">
      <xdr:nvCxnSpPr>
        <xdr:cNvPr id="164" name="直線コネクタ 163"/>
        <xdr:cNvCxnSpPr/>
      </xdr:nvCxnSpPr>
      <xdr:spPr>
        <a:xfrm>
          <a:off x="11798300" y="5919692"/>
          <a:ext cx="762000" cy="18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135473</xdr:rowOff>
    </xdr:from>
    <xdr:ext cx="469744" cy="259045"/>
    <xdr:sp macro="" textlink="">
      <xdr:nvSpPr>
        <xdr:cNvPr id="169" name="n_1mainValue債務償還比率"/>
        <xdr:cNvSpPr txBox="1"/>
      </xdr:nvSpPr>
      <xdr:spPr>
        <a:xfrm>
          <a:off x="13836727" y="605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8283</xdr:rowOff>
    </xdr:from>
    <xdr:ext cx="469744" cy="259045"/>
    <xdr:sp macro="" textlink="">
      <xdr:nvSpPr>
        <xdr:cNvPr id="170" name="n_2mainValue債務償還比率"/>
        <xdr:cNvSpPr txBox="1"/>
      </xdr:nvSpPr>
      <xdr:spPr>
        <a:xfrm>
          <a:off x="13087427" y="609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59919</xdr:rowOff>
    </xdr:from>
    <xdr:ext cx="469744" cy="259045"/>
    <xdr:sp macro="" textlink="">
      <xdr:nvSpPr>
        <xdr:cNvPr id="171" name="n_3mainValue債務償還比率"/>
        <xdr:cNvSpPr txBox="1"/>
      </xdr:nvSpPr>
      <xdr:spPr>
        <a:xfrm>
          <a:off x="12325427" y="614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46594</xdr:rowOff>
    </xdr:from>
    <xdr:ext cx="469744" cy="259045"/>
    <xdr:sp macro="" textlink="">
      <xdr:nvSpPr>
        <xdr:cNvPr id="172" name="n_4mainValue債務償還比率"/>
        <xdr:cNvSpPr txBox="1"/>
      </xdr:nvSpPr>
      <xdr:spPr>
        <a:xfrm>
          <a:off x="11563427" y="596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xdr:rowOff>
    </xdr:from>
    <xdr:to>
      <xdr:col>24</xdr:col>
      <xdr:colOff>114300</xdr:colOff>
      <xdr:row>39</xdr:row>
      <xdr:rowOff>106426</xdr:rowOff>
    </xdr:to>
    <xdr:sp macro="" textlink="">
      <xdr:nvSpPr>
        <xdr:cNvPr id="71" name="楕円 70"/>
        <xdr:cNvSpPr/>
      </xdr:nvSpPr>
      <xdr:spPr>
        <a:xfrm>
          <a:off x="4584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154703</xdr:rowOff>
    </xdr:from>
    <xdr:ext cx="405111" cy="259045"/>
    <xdr:sp macro="" textlink="">
      <xdr:nvSpPr>
        <xdr:cNvPr id="72" name="【道路】&#10;有形固定資産減価償却率該当値テキスト"/>
        <xdr:cNvSpPr txBox="1"/>
      </xdr:nvSpPr>
      <xdr:spPr>
        <a:xfrm>
          <a:off x="4673600" y="666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144272</xdr:rowOff>
    </xdr:from>
    <xdr:to>
      <xdr:col>20</xdr:col>
      <xdr:colOff>38100</xdr:colOff>
      <xdr:row>39</xdr:row>
      <xdr:rowOff>74422</xdr:rowOff>
    </xdr:to>
    <xdr:sp macro="" textlink="">
      <xdr:nvSpPr>
        <xdr:cNvPr id="73" name="楕円 72"/>
        <xdr:cNvSpPr/>
      </xdr:nvSpPr>
      <xdr:spPr>
        <a:xfrm>
          <a:off x="3746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23622</xdr:rowOff>
    </xdr:from>
    <xdr:to>
      <xdr:col>24</xdr:col>
      <xdr:colOff>63500</xdr:colOff>
      <xdr:row>39</xdr:row>
      <xdr:rowOff>55626</xdr:rowOff>
    </xdr:to>
    <xdr:cxnSp macro="">
      <xdr:nvCxnSpPr>
        <xdr:cNvPr id="74" name="直線コネクタ 73"/>
        <xdr:cNvCxnSpPr/>
      </xdr:nvCxnSpPr>
      <xdr:spPr>
        <a:xfrm>
          <a:off x="3797300" y="67101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107696</xdr:rowOff>
    </xdr:from>
    <xdr:to>
      <xdr:col>15</xdr:col>
      <xdr:colOff>101600</xdr:colOff>
      <xdr:row>39</xdr:row>
      <xdr:rowOff>37846</xdr:rowOff>
    </xdr:to>
    <xdr:sp macro="" textlink="">
      <xdr:nvSpPr>
        <xdr:cNvPr id="75" name="楕円 74"/>
        <xdr:cNvSpPr/>
      </xdr:nvSpPr>
      <xdr:spPr>
        <a:xfrm>
          <a:off x="2857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158496</xdr:rowOff>
    </xdr:from>
    <xdr:to>
      <xdr:col>19</xdr:col>
      <xdr:colOff>177800</xdr:colOff>
      <xdr:row>39</xdr:row>
      <xdr:rowOff>23622</xdr:rowOff>
    </xdr:to>
    <xdr:cxnSp macro="">
      <xdr:nvCxnSpPr>
        <xdr:cNvPr id="76" name="直線コネクタ 75"/>
        <xdr:cNvCxnSpPr/>
      </xdr:nvCxnSpPr>
      <xdr:spPr>
        <a:xfrm>
          <a:off x="2908300" y="6673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80264</xdr:rowOff>
    </xdr:from>
    <xdr:to>
      <xdr:col>10</xdr:col>
      <xdr:colOff>165100</xdr:colOff>
      <xdr:row>39</xdr:row>
      <xdr:rowOff>10414</xdr:rowOff>
    </xdr:to>
    <xdr:sp macro="" textlink="">
      <xdr:nvSpPr>
        <xdr:cNvPr id="77" name="楕円 76"/>
        <xdr:cNvSpPr/>
      </xdr:nvSpPr>
      <xdr:spPr>
        <a:xfrm>
          <a:off x="1968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131064</xdr:rowOff>
    </xdr:from>
    <xdr:to>
      <xdr:col>15</xdr:col>
      <xdr:colOff>50800</xdr:colOff>
      <xdr:row>38</xdr:row>
      <xdr:rowOff>158496</xdr:rowOff>
    </xdr:to>
    <xdr:cxnSp macro="">
      <xdr:nvCxnSpPr>
        <xdr:cNvPr id="78" name="直線コネクタ 77"/>
        <xdr:cNvCxnSpPr/>
      </xdr:nvCxnSpPr>
      <xdr:spPr>
        <a:xfrm>
          <a:off x="2019300" y="6646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45974</xdr:rowOff>
    </xdr:from>
    <xdr:to>
      <xdr:col>6</xdr:col>
      <xdr:colOff>38100</xdr:colOff>
      <xdr:row>38</xdr:row>
      <xdr:rowOff>147574</xdr:rowOff>
    </xdr:to>
    <xdr:sp macro="" textlink="">
      <xdr:nvSpPr>
        <xdr:cNvPr id="79" name="楕円 78"/>
        <xdr:cNvSpPr/>
      </xdr:nvSpPr>
      <xdr:spPr>
        <a:xfrm>
          <a:off x="10795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96774</xdr:rowOff>
    </xdr:from>
    <xdr:to>
      <xdr:col>10</xdr:col>
      <xdr:colOff>114300</xdr:colOff>
      <xdr:row>38</xdr:row>
      <xdr:rowOff>131064</xdr:rowOff>
    </xdr:to>
    <xdr:cxnSp macro="">
      <xdr:nvCxnSpPr>
        <xdr:cNvPr id="80" name="直線コネクタ 79"/>
        <xdr:cNvCxnSpPr/>
      </xdr:nvCxnSpPr>
      <xdr:spPr>
        <a:xfrm>
          <a:off x="1130300" y="66118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65549</xdr:rowOff>
    </xdr:from>
    <xdr:ext cx="405111" cy="259045"/>
    <xdr:sp macro="" textlink="">
      <xdr:nvSpPr>
        <xdr:cNvPr id="85" name="n_1mainValue【道路】&#10;有形固定資産減価償却率"/>
        <xdr:cNvSpPr txBox="1"/>
      </xdr:nvSpPr>
      <xdr:spPr>
        <a:xfrm>
          <a:off x="35820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28973</xdr:rowOff>
    </xdr:from>
    <xdr:ext cx="405111" cy="259045"/>
    <xdr:sp macro="" textlink="">
      <xdr:nvSpPr>
        <xdr:cNvPr id="86" name="n_2mainValue【道路】&#10;有形固定資産減価償却率"/>
        <xdr:cNvSpPr txBox="1"/>
      </xdr:nvSpPr>
      <xdr:spPr>
        <a:xfrm>
          <a:off x="2705744" y="671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1541</xdr:rowOff>
    </xdr:from>
    <xdr:ext cx="405111" cy="259045"/>
    <xdr:sp macro="" textlink="">
      <xdr:nvSpPr>
        <xdr:cNvPr id="87" name="n_3mainValue【道路】&#10;有形固定資産減価償却率"/>
        <xdr:cNvSpPr txBox="1"/>
      </xdr:nvSpPr>
      <xdr:spPr>
        <a:xfrm>
          <a:off x="1816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138701</xdr:rowOff>
    </xdr:from>
    <xdr:ext cx="405111" cy="259045"/>
    <xdr:sp macro="" textlink="">
      <xdr:nvSpPr>
        <xdr:cNvPr id="88" name="n_4mainValue【道路】&#10;有形固定資産減価償却率"/>
        <xdr:cNvSpPr txBox="1"/>
      </xdr:nvSpPr>
      <xdr:spPr>
        <a:xfrm>
          <a:off x="927744"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137643</xdr:rowOff>
    </xdr:from>
    <xdr:to>
      <xdr:col>55</xdr:col>
      <xdr:colOff>50800</xdr:colOff>
      <xdr:row>40</xdr:row>
      <xdr:rowOff>67793</xdr:rowOff>
    </xdr:to>
    <xdr:sp macro="" textlink="">
      <xdr:nvSpPr>
        <xdr:cNvPr id="128" name="楕円 127"/>
        <xdr:cNvSpPr/>
      </xdr:nvSpPr>
      <xdr:spPr>
        <a:xfrm>
          <a:off x="10426700" y="68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116070</xdr:rowOff>
    </xdr:from>
    <xdr:ext cx="534377" cy="259045"/>
    <xdr:sp macro="" textlink="">
      <xdr:nvSpPr>
        <xdr:cNvPr id="129" name="【道路】&#10;一人当たり延長該当値テキスト"/>
        <xdr:cNvSpPr txBox="1"/>
      </xdr:nvSpPr>
      <xdr:spPr>
        <a:xfrm>
          <a:off x="10515600" y="68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146657</xdr:rowOff>
    </xdr:from>
    <xdr:to>
      <xdr:col>50</xdr:col>
      <xdr:colOff>165100</xdr:colOff>
      <xdr:row>40</xdr:row>
      <xdr:rowOff>76807</xdr:rowOff>
    </xdr:to>
    <xdr:sp macro="" textlink="">
      <xdr:nvSpPr>
        <xdr:cNvPr id="130" name="楕円 129"/>
        <xdr:cNvSpPr/>
      </xdr:nvSpPr>
      <xdr:spPr>
        <a:xfrm>
          <a:off x="9588500" y="683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16993</xdr:rowOff>
    </xdr:from>
    <xdr:to>
      <xdr:col>55</xdr:col>
      <xdr:colOff>0</xdr:colOff>
      <xdr:row>40</xdr:row>
      <xdr:rowOff>26007</xdr:rowOff>
    </xdr:to>
    <xdr:cxnSp macro="">
      <xdr:nvCxnSpPr>
        <xdr:cNvPr id="131" name="直線コネクタ 130"/>
        <xdr:cNvCxnSpPr/>
      </xdr:nvCxnSpPr>
      <xdr:spPr>
        <a:xfrm flipV="1">
          <a:off x="9639300" y="6874993"/>
          <a:ext cx="8382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155527</xdr:rowOff>
    </xdr:from>
    <xdr:to>
      <xdr:col>46</xdr:col>
      <xdr:colOff>38100</xdr:colOff>
      <xdr:row>40</xdr:row>
      <xdr:rowOff>85677</xdr:rowOff>
    </xdr:to>
    <xdr:sp macro="" textlink="">
      <xdr:nvSpPr>
        <xdr:cNvPr id="132" name="楕円 131"/>
        <xdr:cNvSpPr/>
      </xdr:nvSpPr>
      <xdr:spPr>
        <a:xfrm>
          <a:off x="8699500" y="684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26007</xdr:rowOff>
    </xdr:from>
    <xdr:to>
      <xdr:col>50</xdr:col>
      <xdr:colOff>114300</xdr:colOff>
      <xdr:row>40</xdr:row>
      <xdr:rowOff>34877</xdr:rowOff>
    </xdr:to>
    <xdr:cxnSp macro="">
      <xdr:nvCxnSpPr>
        <xdr:cNvPr id="133" name="直線コネクタ 132"/>
        <xdr:cNvCxnSpPr/>
      </xdr:nvCxnSpPr>
      <xdr:spPr>
        <a:xfrm flipV="1">
          <a:off x="8750300" y="6884007"/>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166629</xdr:rowOff>
    </xdr:from>
    <xdr:to>
      <xdr:col>41</xdr:col>
      <xdr:colOff>101600</xdr:colOff>
      <xdr:row>40</xdr:row>
      <xdr:rowOff>96779</xdr:rowOff>
    </xdr:to>
    <xdr:sp macro="" textlink="">
      <xdr:nvSpPr>
        <xdr:cNvPr id="134" name="楕円 133"/>
        <xdr:cNvSpPr/>
      </xdr:nvSpPr>
      <xdr:spPr>
        <a:xfrm>
          <a:off x="7810500" y="68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34877</xdr:rowOff>
    </xdr:from>
    <xdr:to>
      <xdr:col>45</xdr:col>
      <xdr:colOff>177800</xdr:colOff>
      <xdr:row>40</xdr:row>
      <xdr:rowOff>45979</xdr:rowOff>
    </xdr:to>
    <xdr:cxnSp macro="">
      <xdr:nvCxnSpPr>
        <xdr:cNvPr id="135" name="直線コネクタ 134"/>
        <xdr:cNvCxnSpPr/>
      </xdr:nvCxnSpPr>
      <xdr:spPr>
        <a:xfrm flipV="1">
          <a:off x="7861300" y="6892877"/>
          <a:ext cx="889000" cy="1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1649</xdr:rowOff>
    </xdr:from>
    <xdr:to>
      <xdr:col>36</xdr:col>
      <xdr:colOff>165100</xdr:colOff>
      <xdr:row>40</xdr:row>
      <xdr:rowOff>103249</xdr:rowOff>
    </xdr:to>
    <xdr:sp macro="" textlink="">
      <xdr:nvSpPr>
        <xdr:cNvPr id="136" name="楕円 135"/>
        <xdr:cNvSpPr/>
      </xdr:nvSpPr>
      <xdr:spPr>
        <a:xfrm>
          <a:off x="6921500" y="68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45979</xdr:rowOff>
    </xdr:from>
    <xdr:to>
      <xdr:col>41</xdr:col>
      <xdr:colOff>50800</xdr:colOff>
      <xdr:row>40</xdr:row>
      <xdr:rowOff>52449</xdr:rowOff>
    </xdr:to>
    <xdr:cxnSp macro="">
      <xdr:nvCxnSpPr>
        <xdr:cNvPr id="137" name="直線コネクタ 136"/>
        <xdr:cNvCxnSpPr/>
      </xdr:nvCxnSpPr>
      <xdr:spPr>
        <a:xfrm flipV="1">
          <a:off x="6972300" y="6903979"/>
          <a:ext cx="889000" cy="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67934</xdr:rowOff>
    </xdr:from>
    <xdr:ext cx="534377" cy="259045"/>
    <xdr:sp macro="" textlink="">
      <xdr:nvSpPr>
        <xdr:cNvPr id="142" name="n_1mainValue【道路】&#10;一人当たり延長"/>
        <xdr:cNvSpPr txBox="1"/>
      </xdr:nvSpPr>
      <xdr:spPr>
        <a:xfrm>
          <a:off x="9359411" y="692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76804</xdr:rowOff>
    </xdr:from>
    <xdr:ext cx="534377" cy="259045"/>
    <xdr:sp macro="" textlink="">
      <xdr:nvSpPr>
        <xdr:cNvPr id="143" name="n_2mainValue【道路】&#10;一人当たり延長"/>
        <xdr:cNvSpPr txBox="1"/>
      </xdr:nvSpPr>
      <xdr:spPr>
        <a:xfrm>
          <a:off x="8483111" y="693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87906</xdr:rowOff>
    </xdr:from>
    <xdr:ext cx="534377" cy="259045"/>
    <xdr:sp macro="" textlink="">
      <xdr:nvSpPr>
        <xdr:cNvPr id="144" name="n_3mainValue【道路】&#10;一人当たり延長"/>
        <xdr:cNvSpPr txBox="1"/>
      </xdr:nvSpPr>
      <xdr:spPr>
        <a:xfrm>
          <a:off x="7594111" y="694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94376</xdr:rowOff>
    </xdr:from>
    <xdr:ext cx="534377" cy="259045"/>
    <xdr:sp macro="" textlink="">
      <xdr:nvSpPr>
        <xdr:cNvPr id="145" name="n_4mainValue【道路】&#10;一人当たり延長"/>
        <xdr:cNvSpPr txBox="1"/>
      </xdr:nvSpPr>
      <xdr:spPr>
        <a:xfrm>
          <a:off x="6705111" y="695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7" name="楕円 186"/>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6367</xdr:rowOff>
    </xdr:from>
    <xdr:ext cx="405111" cy="259045"/>
    <xdr:sp macro="" textlink="">
      <xdr:nvSpPr>
        <xdr:cNvPr id="188" name="【橋りょう・トンネル】&#10;有形固定資産減価償却率該当値テキスト"/>
        <xdr:cNvSpPr txBox="1"/>
      </xdr:nvSpPr>
      <xdr:spPr>
        <a:xfrm>
          <a:off x="4673600"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146776</xdr:rowOff>
    </xdr:from>
    <xdr:to>
      <xdr:col>20</xdr:col>
      <xdr:colOff>38100</xdr:colOff>
      <xdr:row>61</xdr:row>
      <xdr:rowOff>76926</xdr:rowOff>
    </xdr:to>
    <xdr:sp macro="" textlink="">
      <xdr:nvSpPr>
        <xdr:cNvPr id="189" name="楕円 188"/>
        <xdr:cNvSpPr/>
      </xdr:nvSpPr>
      <xdr:spPr>
        <a:xfrm>
          <a:off x="3746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26126</xdr:rowOff>
    </xdr:from>
    <xdr:to>
      <xdr:col>24</xdr:col>
      <xdr:colOff>63500</xdr:colOff>
      <xdr:row>61</xdr:row>
      <xdr:rowOff>34290</xdr:rowOff>
    </xdr:to>
    <xdr:cxnSp macro="">
      <xdr:nvCxnSpPr>
        <xdr:cNvPr id="190" name="直線コネクタ 189"/>
        <xdr:cNvCxnSpPr/>
      </xdr:nvCxnSpPr>
      <xdr:spPr>
        <a:xfrm>
          <a:off x="3797300" y="1048457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1" name="楕円 190"/>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26126</xdr:rowOff>
    </xdr:to>
    <xdr:cxnSp macro="">
      <xdr:nvCxnSpPr>
        <xdr:cNvPr id="192" name="直線コネクタ 191"/>
        <xdr:cNvCxnSpPr/>
      </xdr:nvCxnSpPr>
      <xdr:spPr>
        <a:xfrm>
          <a:off x="2908300" y="104649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93" name="楕円 192"/>
        <xdr:cNvSpPr/>
      </xdr:nvSpPr>
      <xdr:spPr>
        <a:xfrm>
          <a:off x="1968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6531</xdr:rowOff>
    </xdr:to>
    <xdr:cxnSp macro="">
      <xdr:nvCxnSpPr>
        <xdr:cNvPr id="194" name="直線コネクタ 193"/>
        <xdr:cNvCxnSpPr/>
      </xdr:nvCxnSpPr>
      <xdr:spPr>
        <a:xfrm>
          <a:off x="2019300" y="1045681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94524</xdr:rowOff>
    </xdr:from>
    <xdr:to>
      <xdr:col>6</xdr:col>
      <xdr:colOff>38100</xdr:colOff>
      <xdr:row>61</xdr:row>
      <xdr:rowOff>24674</xdr:rowOff>
    </xdr:to>
    <xdr:sp macro="" textlink="">
      <xdr:nvSpPr>
        <xdr:cNvPr id="195" name="楕円 194"/>
        <xdr:cNvSpPr/>
      </xdr:nvSpPr>
      <xdr:spPr>
        <a:xfrm>
          <a:off x="1079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145324</xdr:rowOff>
    </xdr:from>
    <xdr:to>
      <xdr:col>10</xdr:col>
      <xdr:colOff>114300</xdr:colOff>
      <xdr:row>60</xdr:row>
      <xdr:rowOff>169817</xdr:rowOff>
    </xdr:to>
    <xdr:cxnSp macro="">
      <xdr:nvCxnSpPr>
        <xdr:cNvPr id="196" name="直線コネクタ 195"/>
        <xdr:cNvCxnSpPr/>
      </xdr:nvCxnSpPr>
      <xdr:spPr>
        <a:xfrm>
          <a:off x="1130300" y="1043232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93453</xdr:rowOff>
    </xdr:from>
    <xdr:ext cx="405111" cy="259045"/>
    <xdr:sp macro="" textlink="">
      <xdr:nvSpPr>
        <xdr:cNvPr id="201" name="n_1mainValue【橋りょう・トンネル】&#10;有形固定資産減価償却率"/>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2" name="n_2main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65694</xdr:rowOff>
    </xdr:from>
    <xdr:ext cx="405111" cy="259045"/>
    <xdr:sp macro="" textlink="">
      <xdr:nvSpPr>
        <xdr:cNvPr id="203" name="n_3mainValue【橋りょう・トンネル】&#10;有形固定資産減価償却率"/>
        <xdr:cNvSpPr txBox="1"/>
      </xdr:nvSpPr>
      <xdr:spPr>
        <a:xfrm>
          <a:off x="1816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4" name="n_4mainValue【橋りょう・トンネル】&#10;有形固定資産減価償却率"/>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44862</xdr:rowOff>
    </xdr:from>
    <xdr:to>
      <xdr:col>55</xdr:col>
      <xdr:colOff>50800</xdr:colOff>
      <xdr:row>63</xdr:row>
      <xdr:rowOff>146462</xdr:rowOff>
    </xdr:to>
    <xdr:sp macro="" textlink="">
      <xdr:nvSpPr>
        <xdr:cNvPr id="246" name="楕円 245"/>
        <xdr:cNvSpPr/>
      </xdr:nvSpPr>
      <xdr:spPr>
        <a:xfrm>
          <a:off x="10426700" y="1084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23289</xdr:rowOff>
    </xdr:from>
    <xdr:ext cx="690189" cy="259045"/>
    <xdr:sp macro="" textlink="">
      <xdr:nvSpPr>
        <xdr:cNvPr id="247" name="【橋りょう・トンネル】&#10;一人当たり有形固定資産（償却資産）額該当値テキスト"/>
        <xdr:cNvSpPr txBox="1"/>
      </xdr:nvSpPr>
      <xdr:spPr>
        <a:xfrm>
          <a:off x="10515600" y="108246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53591</xdr:rowOff>
    </xdr:from>
    <xdr:to>
      <xdr:col>50</xdr:col>
      <xdr:colOff>165100</xdr:colOff>
      <xdr:row>63</xdr:row>
      <xdr:rowOff>155191</xdr:rowOff>
    </xdr:to>
    <xdr:sp macro="" textlink="">
      <xdr:nvSpPr>
        <xdr:cNvPr id="248" name="楕円 247"/>
        <xdr:cNvSpPr/>
      </xdr:nvSpPr>
      <xdr:spPr>
        <a:xfrm>
          <a:off x="9588500" y="108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95662</xdr:rowOff>
    </xdr:from>
    <xdr:to>
      <xdr:col>55</xdr:col>
      <xdr:colOff>0</xdr:colOff>
      <xdr:row>63</xdr:row>
      <xdr:rowOff>104391</xdr:rowOff>
    </xdr:to>
    <xdr:cxnSp macro="">
      <xdr:nvCxnSpPr>
        <xdr:cNvPr id="249" name="直線コネクタ 248"/>
        <xdr:cNvCxnSpPr/>
      </xdr:nvCxnSpPr>
      <xdr:spPr>
        <a:xfrm flipV="1">
          <a:off x="9639300" y="10897012"/>
          <a:ext cx="838200" cy="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59659</xdr:rowOff>
    </xdr:from>
    <xdr:to>
      <xdr:col>46</xdr:col>
      <xdr:colOff>38100</xdr:colOff>
      <xdr:row>63</xdr:row>
      <xdr:rowOff>161259</xdr:rowOff>
    </xdr:to>
    <xdr:sp macro="" textlink="">
      <xdr:nvSpPr>
        <xdr:cNvPr id="250" name="楕円 249"/>
        <xdr:cNvSpPr/>
      </xdr:nvSpPr>
      <xdr:spPr>
        <a:xfrm>
          <a:off x="8699500" y="108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104391</xdr:rowOff>
    </xdr:from>
    <xdr:to>
      <xdr:col>50</xdr:col>
      <xdr:colOff>114300</xdr:colOff>
      <xdr:row>63</xdr:row>
      <xdr:rowOff>110459</xdr:rowOff>
    </xdr:to>
    <xdr:cxnSp macro="">
      <xdr:nvCxnSpPr>
        <xdr:cNvPr id="251" name="直線コネクタ 250"/>
        <xdr:cNvCxnSpPr/>
      </xdr:nvCxnSpPr>
      <xdr:spPr>
        <a:xfrm flipV="1">
          <a:off x="8750300" y="10905741"/>
          <a:ext cx="889000" cy="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68959</xdr:rowOff>
    </xdr:from>
    <xdr:to>
      <xdr:col>41</xdr:col>
      <xdr:colOff>101600</xdr:colOff>
      <xdr:row>63</xdr:row>
      <xdr:rowOff>170559</xdr:rowOff>
    </xdr:to>
    <xdr:sp macro="" textlink="">
      <xdr:nvSpPr>
        <xdr:cNvPr id="252" name="楕円 251"/>
        <xdr:cNvSpPr/>
      </xdr:nvSpPr>
      <xdr:spPr>
        <a:xfrm>
          <a:off x="7810500" y="108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110459</xdr:rowOff>
    </xdr:from>
    <xdr:to>
      <xdr:col>45</xdr:col>
      <xdr:colOff>177800</xdr:colOff>
      <xdr:row>63</xdr:row>
      <xdr:rowOff>119759</xdr:rowOff>
    </xdr:to>
    <xdr:cxnSp macro="">
      <xdr:nvCxnSpPr>
        <xdr:cNvPr id="253" name="直線コネクタ 252"/>
        <xdr:cNvCxnSpPr/>
      </xdr:nvCxnSpPr>
      <xdr:spPr>
        <a:xfrm flipV="1">
          <a:off x="7861300" y="10911809"/>
          <a:ext cx="889000" cy="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73062</xdr:rowOff>
    </xdr:from>
    <xdr:to>
      <xdr:col>36</xdr:col>
      <xdr:colOff>165100</xdr:colOff>
      <xdr:row>64</xdr:row>
      <xdr:rowOff>3212</xdr:rowOff>
    </xdr:to>
    <xdr:sp macro="" textlink="">
      <xdr:nvSpPr>
        <xdr:cNvPr id="254" name="楕円 253"/>
        <xdr:cNvSpPr/>
      </xdr:nvSpPr>
      <xdr:spPr>
        <a:xfrm>
          <a:off x="6921500" y="1087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119759</xdr:rowOff>
    </xdr:from>
    <xdr:to>
      <xdr:col>41</xdr:col>
      <xdr:colOff>50800</xdr:colOff>
      <xdr:row>63</xdr:row>
      <xdr:rowOff>123862</xdr:rowOff>
    </xdr:to>
    <xdr:cxnSp macro="">
      <xdr:nvCxnSpPr>
        <xdr:cNvPr id="255" name="直線コネクタ 254"/>
        <xdr:cNvCxnSpPr/>
      </xdr:nvCxnSpPr>
      <xdr:spPr>
        <a:xfrm flipV="1">
          <a:off x="6972300" y="10921109"/>
          <a:ext cx="8890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146318</xdr:rowOff>
    </xdr:from>
    <xdr:ext cx="690189" cy="259045"/>
    <xdr:sp macro="" textlink="">
      <xdr:nvSpPr>
        <xdr:cNvPr id="260" name="n_1mainValue【橋りょう・トンネル】&#10;一人当たり有形固定資産（償却資産）額"/>
        <xdr:cNvSpPr txBox="1"/>
      </xdr:nvSpPr>
      <xdr:spPr>
        <a:xfrm>
          <a:off x="9281505" y="109476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152386</xdr:rowOff>
    </xdr:from>
    <xdr:ext cx="690189" cy="259045"/>
    <xdr:sp macro="" textlink="">
      <xdr:nvSpPr>
        <xdr:cNvPr id="261" name="n_2mainValue【橋りょう・トンネル】&#10;一人当たり有形固定資産（償却資産）額"/>
        <xdr:cNvSpPr txBox="1"/>
      </xdr:nvSpPr>
      <xdr:spPr>
        <a:xfrm>
          <a:off x="8405205" y="109537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161686</xdr:rowOff>
    </xdr:from>
    <xdr:ext cx="690189" cy="259045"/>
    <xdr:sp macro="" textlink="">
      <xdr:nvSpPr>
        <xdr:cNvPr id="262" name="n_3mainValue【橋りょう・トンネル】&#10;一人当たり有形固定資産（償却資産）額"/>
        <xdr:cNvSpPr txBox="1"/>
      </xdr:nvSpPr>
      <xdr:spPr>
        <a:xfrm>
          <a:off x="7516205" y="109630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165789</xdr:rowOff>
    </xdr:from>
    <xdr:ext cx="690189" cy="259045"/>
    <xdr:sp macro="" textlink="">
      <xdr:nvSpPr>
        <xdr:cNvPr id="263" name="n_4mainValue【橋りょう・トンネル】&#10;一人当たり有形固定資産（償却資産）額"/>
        <xdr:cNvSpPr txBox="1"/>
      </xdr:nvSpPr>
      <xdr:spPr>
        <a:xfrm>
          <a:off x="6627205" y="10967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6894</xdr:rowOff>
    </xdr:from>
    <xdr:to>
      <xdr:col>24</xdr:col>
      <xdr:colOff>114300</xdr:colOff>
      <xdr:row>83</xdr:row>
      <xdr:rowOff>108494</xdr:rowOff>
    </xdr:to>
    <xdr:sp macro="" textlink="">
      <xdr:nvSpPr>
        <xdr:cNvPr id="305" name="楕円 304"/>
        <xdr:cNvSpPr/>
      </xdr:nvSpPr>
      <xdr:spPr>
        <a:xfrm>
          <a:off x="45847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29771</xdr:rowOff>
    </xdr:from>
    <xdr:ext cx="405111" cy="259045"/>
    <xdr:sp macro="" textlink="">
      <xdr:nvSpPr>
        <xdr:cNvPr id="306" name="【公営住宅】&#10;有形固定資産減価償却率該当値テキスト"/>
        <xdr:cNvSpPr txBox="1"/>
      </xdr:nvSpPr>
      <xdr:spPr>
        <a:xfrm>
          <a:off x="4673600" y="140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119562</xdr:rowOff>
    </xdr:from>
    <xdr:to>
      <xdr:col>20</xdr:col>
      <xdr:colOff>38100</xdr:colOff>
      <xdr:row>84</xdr:row>
      <xdr:rowOff>49712</xdr:rowOff>
    </xdr:to>
    <xdr:sp macro="" textlink="">
      <xdr:nvSpPr>
        <xdr:cNvPr id="307" name="楕円 306"/>
        <xdr:cNvSpPr/>
      </xdr:nvSpPr>
      <xdr:spPr>
        <a:xfrm>
          <a:off x="3746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57694</xdr:rowOff>
    </xdr:from>
    <xdr:to>
      <xdr:col>24</xdr:col>
      <xdr:colOff>63500</xdr:colOff>
      <xdr:row>83</xdr:row>
      <xdr:rowOff>170362</xdr:rowOff>
    </xdr:to>
    <xdr:cxnSp macro="">
      <xdr:nvCxnSpPr>
        <xdr:cNvPr id="308" name="直線コネクタ 307"/>
        <xdr:cNvCxnSpPr/>
      </xdr:nvCxnSpPr>
      <xdr:spPr>
        <a:xfrm flipV="1">
          <a:off x="3797300" y="14288044"/>
          <a:ext cx="8382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88537</xdr:rowOff>
    </xdr:from>
    <xdr:to>
      <xdr:col>15</xdr:col>
      <xdr:colOff>101600</xdr:colOff>
      <xdr:row>84</xdr:row>
      <xdr:rowOff>18687</xdr:rowOff>
    </xdr:to>
    <xdr:sp macro="" textlink="">
      <xdr:nvSpPr>
        <xdr:cNvPr id="309" name="楕円 308"/>
        <xdr:cNvSpPr/>
      </xdr:nvSpPr>
      <xdr:spPr>
        <a:xfrm>
          <a:off x="2857500" y="1431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139337</xdr:rowOff>
    </xdr:from>
    <xdr:to>
      <xdr:col>19</xdr:col>
      <xdr:colOff>177800</xdr:colOff>
      <xdr:row>83</xdr:row>
      <xdr:rowOff>170362</xdr:rowOff>
    </xdr:to>
    <xdr:cxnSp macro="">
      <xdr:nvCxnSpPr>
        <xdr:cNvPr id="310" name="直線コネクタ 309"/>
        <xdr:cNvCxnSpPr/>
      </xdr:nvCxnSpPr>
      <xdr:spPr>
        <a:xfrm>
          <a:off x="2908300" y="143696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55880</xdr:rowOff>
    </xdr:from>
    <xdr:to>
      <xdr:col>10</xdr:col>
      <xdr:colOff>165100</xdr:colOff>
      <xdr:row>83</xdr:row>
      <xdr:rowOff>157480</xdr:rowOff>
    </xdr:to>
    <xdr:sp macro="" textlink="">
      <xdr:nvSpPr>
        <xdr:cNvPr id="311" name="楕円 310"/>
        <xdr:cNvSpPr/>
      </xdr:nvSpPr>
      <xdr:spPr>
        <a:xfrm>
          <a:off x="1968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139337</xdr:rowOff>
    </xdr:to>
    <xdr:cxnSp macro="">
      <xdr:nvCxnSpPr>
        <xdr:cNvPr id="312" name="直線コネクタ 311"/>
        <xdr:cNvCxnSpPr/>
      </xdr:nvCxnSpPr>
      <xdr:spPr>
        <a:xfrm>
          <a:off x="2019300" y="1433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37919</xdr:rowOff>
    </xdr:from>
    <xdr:to>
      <xdr:col>6</xdr:col>
      <xdr:colOff>38100</xdr:colOff>
      <xdr:row>83</xdr:row>
      <xdr:rowOff>139519</xdr:rowOff>
    </xdr:to>
    <xdr:sp macro="" textlink="">
      <xdr:nvSpPr>
        <xdr:cNvPr id="313" name="楕円 312"/>
        <xdr:cNvSpPr/>
      </xdr:nvSpPr>
      <xdr:spPr>
        <a:xfrm>
          <a:off x="1079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88719</xdr:rowOff>
    </xdr:from>
    <xdr:to>
      <xdr:col>10</xdr:col>
      <xdr:colOff>114300</xdr:colOff>
      <xdr:row>83</xdr:row>
      <xdr:rowOff>106680</xdr:rowOff>
    </xdr:to>
    <xdr:cxnSp macro="">
      <xdr:nvCxnSpPr>
        <xdr:cNvPr id="314" name="直線コネクタ 313"/>
        <xdr:cNvCxnSpPr/>
      </xdr:nvCxnSpPr>
      <xdr:spPr>
        <a:xfrm>
          <a:off x="1130300" y="1431906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40839</xdr:rowOff>
    </xdr:from>
    <xdr:ext cx="405111" cy="259045"/>
    <xdr:sp macro="" textlink="">
      <xdr:nvSpPr>
        <xdr:cNvPr id="319" name="n_1mainValue【公営住宅】&#10;有形固定資産減価償却率"/>
        <xdr:cNvSpPr txBox="1"/>
      </xdr:nvSpPr>
      <xdr:spPr>
        <a:xfrm>
          <a:off x="35820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9814</xdr:rowOff>
    </xdr:from>
    <xdr:ext cx="405111" cy="259045"/>
    <xdr:sp macro="" textlink="">
      <xdr:nvSpPr>
        <xdr:cNvPr id="320" name="n_2mainValue【公営住宅】&#10;有形固定資産減価償却率"/>
        <xdr:cNvSpPr txBox="1"/>
      </xdr:nvSpPr>
      <xdr:spPr>
        <a:xfrm>
          <a:off x="2705744"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148607</xdr:rowOff>
    </xdr:from>
    <xdr:ext cx="405111" cy="259045"/>
    <xdr:sp macro="" textlink="">
      <xdr:nvSpPr>
        <xdr:cNvPr id="321" name="n_3mainValue【公営住宅】&#10;有形固定資産減価償却率"/>
        <xdr:cNvSpPr txBox="1"/>
      </xdr:nvSpPr>
      <xdr:spPr>
        <a:xfrm>
          <a:off x="1816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156046</xdr:rowOff>
    </xdr:from>
    <xdr:ext cx="405111" cy="259045"/>
    <xdr:sp macro="" textlink="">
      <xdr:nvSpPr>
        <xdr:cNvPr id="322" name="n_4mainValue【公営住宅】&#10;有形固定資産減価償却率"/>
        <xdr:cNvSpPr txBox="1"/>
      </xdr:nvSpPr>
      <xdr:spPr>
        <a:xfrm>
          <a:off x="927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118038</xdr:rowOff>
    </xdr:from>
    <xdr:to>
      <xdr:col>55</xdr:col>
      <xdr:colOff>50800</xdr:colOff>
      <xdr:row>84</xdr:row>
      <xdr:rowOff>48188</xdr:rowOff>
    </xdr:to>
    <xdr:sp macro="" textlink="">
      <xdr:nvSpPr>
        <xdr:cNvPr id="364" name="楕円 363"/>
        <xdr:cNvSpPr/>
      </xdr:nvSpPr>
      <xdr:spPr>
        <a:xfrm>
          <a:off x="10426700" y="1434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140915</xdr:rowOff>
    </xdr:from>
    <xdr:ext cx="469744" cy="259045"/>
    <xdr:sp macro="" textlink="">
      <xdr:nvSpPr>
        <xdr:cNvPr id="365" name="【公営住宅】&#10;一人当たり面積該当値テキスト"/>
        <xdr:cNvSpPr txBox="1"/>
      </xdr:nvSpPr>
      <xdr:spPr>
        <a:xfrm>
          <a:off x="10515600" y="1419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161037</xdr:rowOff>
    </xdr:from>
    <xdr:to>
      <xdr:col>50</xdr:col>
      <xdr:colOff>165100</xdr:colOff>
      <xdr:row>84</xdr:row>
      <xdr:rowOff>91187</xdr:rowOff>
    </xdr:to>
    <xdr:sp macro="" textlink="">
      <xdr:nvSpPr>
        <xdr:cNvPr id="366" name="楕円 365"/>
        <xdr:cNvSpPr/>
      </xdr:nvSpPr>
      <xdr:spPr>
        <a:xfrm>
          <a:off x="9588500" y="143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168838</xdr:rowOff>
    </xdr:from>
    <xdr:to>
      <xdr:col>55</xdr:col>
      <xdr:colOff>0</xdr:colOff>
      <xdr:row>84</xdr:row>
      <xdr:rowOff>40387</xdr:rowOff>
    </xdr:to>
    <xdr:cxnSp macro="">
      <xdr:nvCxnSpPr>
        <xdr:cNvPr id="367" name="直線コネクタ 366"/>
        <xdr:cNvCxnSpPr/>
      </xdr:nvCxnSpPr>
      <xdr:spPr>
        <a:xfrm flipV="1">
          <a:off x="9639300" y="14399188"/>
          <a:ext cx="838200" cy="4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580</xdr:rowOff>
    </xdr:from>
    <xdr:to>
      <xdr:col>46</xdr:col>
      <xdr:colOff>38100</xdr:colOff>
      <xdr:row>84</xdr:row>
      <xdr:rowOff>102180</xdr:rowOff>
    </xdr:to>
    <xdr:sp macro="" textlink="">
      <xdr:nvSpPr>
        <xdr:cNvPr id="368" name="楕円 367"/>
        <xdr:cNvSpPr/>
      </xdr:nvSpPr>
      <xdr:spPr>
        <a:xfrm>
          <a:off x="8699500" y="144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40387</xdr:rowOff>
    </xdr:from>
    <xdr:to>
      <xdr:col>50</xdr:col>
      <xdr:colOff>114300</xdr:colOff>
      <xdr:row>84</xdr:row>
      <xdr:rowOff>51380</xdr:rowOff>
    </xdr:to>
    <xdr:cxnSp macro="">
      <xdr:nvCxnSpPr>
        <xdr:cNvPr id="369" name="直線コネクタ 368"/>
        <xdr:cNvCxnSpPr/>
      </xdr:nvCxnSpPr>
      <xdr:spPr>
        <a:xfrm flipV="1">
          <a:off x="8750300" y="14442187"/>
          <a:ext cx="889000" cy="1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15385</xdr:rowOff>
    </xdr:from>
    <xdr:to>
      <xdr:col>41</xdr:col>
      <xdr:colOff>101600</xdr:colOff>
      <xdr:row>84</xdr:row>
      <xdr:rowOff>116985</xdr:rowOff>
    </xdr:to>
    <xdr:sp macro="" textlink="">
      <xdr:nvSpPr>
        <xdr:cNvPr id="370" name="楕円 369"/>
        <xdr:cNvSpPr/>
      </xdr:nvSpPr>
      <xdr:spPr>
        <a:xfrm>
          <a:off x="7810500" y="144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51380</xdr:rowOff>
    </xdr:from>
    <xdr:to>
      <xdr:col>45</xdr:col>
      <xdr:colOff>177800</xdr:colOff>
      <xdr:row>84</xdr:row>
      <xdr:rowOff>66185</xdr:rowOff>
    </xdr:to>
    <xdr:cxnSp macro="">
      <xdr:nvCxnSpPr>
        <xdr:cNvPr id="371" name="直線コネクタ 370"/>
        <xdr:cNvCxnSpPr/>
      </xdr:nvCxnSpPr>
      <xdr:spPr>
        <a:xfrm flipV="1">
          <a:off x="7861300" y="14453180"/>
          <a:ext cx="889000" cy="1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24093</xdr:rowOff>
    </xdr:from>
    <xdr:to>
      <xdr:col>36</xdr:col>
      <xdr:colOff>165100</xdr:colOff>
      <xdr:row>84</xdr:row>
      <xdr:rowOff>125693</xdr:rowOff>
    </xdr:to>
    <xdr:sp macro="" textlink="">
      <xdr:nvSpPr>
        <xdr:cNvPr id="372" name="楕円 371"/>
        <xdr:cNvSpPr/>
      </xdr:nvSpPr>
      <xdr:spPr>
        <a:xfrm>
          <a:off x="6921500" y="1442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66185</xdr:rowOff>
    </xdr:from>
    <xdr:to>
      <xdr:col>41</xdr:col>
      <xdr:colOff>50800</xdr:colOff>
      <xdr:row>84</xdr:row>
      <xdr:rowOff>74893</xdr:rowOff>
    </xdr:to>
    <xdr:cxnSp macro="">
      <xdr:nvCxnSpPr>
        <xdr:cNvPr id="373" name="直線コネクタ 372"/>
        <xdr:cNvCxnSpPr/>
      </xdr:nvCxnSpPr>
      <xdr:spPr>
        <a:xfrm flipV="1">
          <a:off x="6972300" y="14467985"/>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103649</xdr:rowOff>
    </xdr:from>
    <xdr:ext cx="469744" cy="259045"/>
    <xdr:sp macro="" textlink="">
      <xdr:nvSpPr>
        <xdr:cNvPr id="376" name="n_3aveValue【公営住宅】&#10;一人当たり面積"/>
        <xdr:cNvSpPr txBox="1"/>
      </xdr:nvSpPr>
      <xdr:spPr>
        <a:xfrm>
          <a:off x="7626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7" name="n_4aveValue【公営住宅】&#10;一人当たり面積"/>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107714</xdr:rowOff>
    </xdr:from>
    <xdr:ext cx="469744" cy="259045"/>
    <xdr:sp macro="" textlink="">
      <xdr:nvSpPr>
        <xdr:cNvPr id="378" name="n_1mainValue【公営住宅】&#10;一人当たり面積"/>
        <xdr:cNvSpPr txBox="1"/>
      </xdr:nvSpPr>
      <xdr:spPr>
        <a:xfrm>
          <a:off x="93917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118707</xdr:rowOff>
    </xdr:from>
    <xdr:ext cx="469744" cy="259045"/>
    <xdr:sp macro="" textlink="">
      <xdr:nvSpPr>
        <xdr:cNvPr id="379" name="n_2mainValue【公営住宅】&#10;一人当たり面積"/>
        <xdr:cNvSpPr txBox="1"/>
      </xdr:nvSpPr>
      <xdr:spPr>
        <a:xfrm>
          <a:off x="8515427" y="1417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133512</xdr:rowOff>
    </xdr:from>
    <xdr:ext cx="469744" cy="259045"/>
    <xdr:sp macro="" textlink="">
      <xdr:nvSpPr>
        <xdr:cNvPr id="380" name="n_3mainValue【公営住宅】&#10;一人当たり面積"/>
        <xdr:cNvSpPr txBox="1"/>
      </xdr:nvSpPr>
      <xdr:spPr>
        <a:xfrm>
          <a:off x="7626427" y="14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142220</xdr:rowOff>
    </xdr:from>
    <xdr:ext cx="469744" cy="259045"/>
    <xdr:sp macro="" textlink="">
      <xdr:nvSpPr>
        <xdr:cNvPr id="381" name="n_4mainValue【公営住宅】&#10;一人当たり面積"/>
        <xdr:cNvSpPr txBox="1"/>
      </xdr:nvSpPr>
      <xdr:spPr>
        <a:xfrm>
          <a:off x="6737427" y="1420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9" name="直線コネクタ 4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0" name="テキスト ボックス 40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1" name="直線コネクタ 4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2" name="テキスト ボックス 4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3" name="直線コネクタ 4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4" name="テキスト ボックス 4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5" name="直線コネクタ 4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6" name="テキスト ボックス 4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7" name="直線コネクタ 4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8" name="テキスト ボックス 417"/>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146050</xdr:rowOff>
    </xdr:from>
    <xdr:to>
      <xdr:col>85</xdr:col>
      <xdr:colOff>126364</xdr:colOff>
      <xdr:row>40</xdr:row>
      <xdr:rowOff>127000</xdr:rowOff>
    </xdr:to>
    <xdr:cxnSp macro="">
      <xdr:nvCxnSpPr>
        <xdr:cNvPr id="421" name="直線コネクタ 420"/>
        <xdr:cNvCxnSpPr/>
      </xdr:nvCxnSpPr>
      <xdr:spPr>
        <a:xfrm flipV="1">
          <a:off x="16318864" y="58039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2"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3" name="直線コネクタ 422"/>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92727</xdr:rowOff>
    </xdr:from>
    <xdr:ext cx="340478" cy="259045"/>
    <xdr:sp macro="" textlink="">
      <xdr:nvSpPr>
        <xdr:cNvPr id="424" name="【認定こども園・幼稚園・保育所】&#10;有形固定資産減価償却率最大値テキスト"/>
        <xdr:cNvSpPr txBox="1"/>
      </xdr:nvSpPr>
      <xdr:spPr>
        <a:xfrm>
          <a:off x="16357600" y="5579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146050</xdr:rowOff>
    </xdr:from>
    <xdr:to>
      <xdr:col>86</xdr:col>
      <xdr:colOff>25400</xdr:colOff>
      <xdr:row>33</xdr:row>
      <xdr:rowOff>146050</xdr:rowOff>
    </xdr:to>
    <xdr:cxnSp macro="">
      <xdr:nvCxnSpPr>
        <xdr:cNvPr id="425" name="直線コネクタ 424"/>
        <xdr:cNvCxnSpPr/>
      </xdr:nvCxnSpPr>
      <xdr:spPr>
        <a:xfrm>
          <a:off x="16230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34307</xdr:rowOff>
    </xdr:from>
    <xdr:ext cx="405111" cy="259045"/>
    <xdr:sp macro="" textlink="">
      <xdr:nvSpPr>
        <xdr:cNvPr id="426" name="【認定こども園・幼稚園・保育所】&#10;有形固定資産減価償却率平均値テキスト"/>
        <xdr:cNvSpPr txBox="1"/>
      </xdr:nvSpPr>
      <xdr:spPr>
        <a:xfrm>
          <a:off x="16357600" y="637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427" name="フローチャート: 判断 426"/>
        <xdr:cNvSpPr/>
      </xdr:nvSpPr>
      <xdr:spPr>
        <a:xfrm>
          <a:off x="16268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73660</xdr:rowOff>
    </xdr:from>
    <xdr:to>
      <xdr:col>81</xdr:col>
      <xdr:colOff>101600</xdr:colOff>
      <xdr:row>38</xdr:row>
      <xdr:rowOff>3810</xdr:rowOff>
    </xdr:to>
    <xdr:sp macro="" textlink="">
      <xdr:nvSpPr>
        <xdr:cNvPr id="428" name="フローチャート: 判断 427"/>
        <xdr:cNvSpPr/>
      </xdr:nvSpPr>
      <xdr:spPr>
        <a:xfrm>
          <a:off x="15430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9" name="フローチャート: 判断 428"/>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431" name="フローチャート: 判断 430"/>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134620</xdr:rowOff>
    </xdr:from>
    <xdr:to>
      <xdr:col>85</xdr:col>
      <xdr:colOff>177800</xdr:colOff>
      <xdr:row>34</xdr:row>
      <xdr:rowOff>64770</xdr:rowOff>
    </xdr:to>
    <xdr:sp macro="" textlink="">
      <xdr:nvSpPr>
        <xdr:cNvPr id="437" name="楕円 436"/>
        <xdr:cNvSpPr/>
      </xdr:nvSpPr>
      <xdr:spPr>
        <a:xfrm>
          <a:off x="16268700" y="57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49547</xdr:rowOff>
    </xdr:from>
    <xdr:ext cx="405111" cy="259045"/>
    <xdr:sp macro="" textlink="">
      <xdr:nvSpPr>
        <xdr:cNvPr id="438" name="【認定こども園・幼稚園・保育所】&#10;有形固定資産減価償却率該当値テキスト"/>
        <xdr:cNvSpPr txBox="1"/>
      </xdr:nvSpPr>
      <xdr:spPr>
        <a:xfrm>
          <a:off x="16357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91440</xdr:rowOff>
    </xdr:from>
    <xdr:to>
      <xdr:col>81</xdr:col>
      <xdr:colOff>101600</xdr:colOff>
      <xdr:row>34</xdr:row>
      <xdr:rowOff>21590</xdr:rowOff>
    </xdr:to>
    <xdr:sp macro="" textlink="">
      <xdr:nvSpPr>
        <xdr:cNvPr id="439" name="楕円 438"/>
        <xdr:cNvSpPr/>
      </xdr:nvSpPr>
      <xdr:spPr>
        <a:xfrm>
          <a:off x="15430500" y="574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142240</xdr:rowOff>
    </xdr:from>
    <xdr:to>
      <xdr:col>85</xdr:col>
      <xdr:colOff>127000</xdr:colOff>
      <xdr:row>34</xdr:row>
      <xdr:rowOff>13970</xdr:rowOff>
    </xdr:to>
    <xdr:cxnSp macro="">
      <xdr:nvCxnSpPr>
        <xdr:cNvPr id="440" name="直線コネクタ 439"/>
        <xdr:cNvCxnSpPr/>
      </xdr:nvCxnSpPr>
      <xdr:spPr>
        <a:xfrm>
          <a:off x="15481300" y="580009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49530</xdr:rowOff>
    </xdr:from>
    <xdr:to>
      <xdr:col>76</xdr:col>
      <xdr:colOff>165100</xdr:colOff>
      <xdr:row>33</xdr:row>
      <xdr:rowOff>151130</xdr:rowOff>
    </xdr:to>
    <xdr:sp macro="" textlink="">
      <xdr:nvSpPr>
        <xdr:cNvPr id="441" name="楕円 440"/>
        <xdr:cNvSpPr/>
      </xdr:nvSpPr>
      <xdr:spPr>
        <a:xfrm>
          <a:off x="14541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100330</xdr:rowOff>
    </xdr:from>
    <xdr:to>
      <xdr:col>81</xdr:col>
      <xdr:colOff>50800</xdr:colOff>
      <xdr:row>33</xdr:row>
      <xdr:rowOff>142240</xdr:rowOff>
    </xdr:to>
    <xdr:cxnSp macro="">
      <xdr:nvCxnSpPr>
        <xdr:cNvPr id="442" name="直線コネクタ 441"/>
        <xdr:cNvCxnSpPr/>
      </xdr:nvCxnSpPr>
      <xdr:spPr>
        <a:xfrm>
          <a:off x="14592300" y="57581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6350</xdr:rowOff>
    </xdr:from>
    <xdr:to>
      <xdr:col>72</xdr:col>
      <xdr:colOff>38100</xdr:colOff>
      <xdr:row>33</xdr:row>
      <xdr:rowOff>107950</xdr:rowOff>
    </xdr:to>
    <xdr:sp macro="" textlink="">
      <xdr:nvSpPr>
        <xdr:cNvPr id="443" name="楕円 442"/>
        <xdr:cNvSpPr/>
      </xdr:nvSpPr>
      <xdr:spPr>
        <a:xfrm>
          <a:off x="13652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33</xdr:row>
      <xdr:rowOff>100330</xdr:rowOff>
    </xdr:to>
    <xdr:cxnSp macro="">
      <xdr:nvCxnSpPr>
        <xdr:cNvPr id="444" name="直線コネクタ 443"/>
        <xdr:cNvCxnSpPr/>
      </xdr:nvCxnSpPr>
      <xdr:spPr>
        <a:xfrm>
          <a:off x="13703300" y="57150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25400</xdr:rowOff>
    </xdr:from>
    <xdr:to>
      <xdr:col>67</xdr:col>
      <xdr:colOff>101600</xdr:colOff>
      <xdr:row>40</xdr:row>
      <xdr:rowOff>127000</xdr:rowOff>
    </xdr:to>
    <xdr:sp macro="" textlink="">
      <xdr:nvSpPr>
        <xdr:cNvPr id="445" name="楕円 444"/>
        <xdr:cNvSpPr/>
      </xdr:nvSpPr>
      <xdr:spPr>
        <a:xfrm>
          <a:off x="1276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57150</xdr:rowOff>
    </xdr:from>
    <xdr:to>
      <xdr:col>71</xdr:col>
      <xdr:colOff>177800</xdr:colOff>
      <xdr:row>40</xdr:row>
      <xdr:rowOff>76200</xdr:rowOff>
    </xdr:to>
    <xdr:cxnSp macro="">
      <xdr:nvCxnSpPr>
        <xdr:cNvPr id="446" name="直線コネクタ 445"/>
        <xdr:cNvCxnSpPr/>
      </xdr:nvCxnSpPr>
      <xdr:spPr>
        <a:xfrm flipV="1">
          <a:off x="12814300" y="5715000"/>
          <a:ext cx="8890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166387</xdr:rowOff>
    </xdr:from>
    <xdr:ext cx="405111" cy="259045"/>
    <xdr:sp macro="" textlink="">
      <xdr:nvSpPr>
        <xdr:cNvPr id="447" name="n_1aveValue【認定こども園・幼稚園・保育所】&#10;有形固定資産減価償却率"/>
        <xdr:cNvSpPr txBox="1"/>
      </xdr:nvSpPr>
      <xdr:spPr>
        <a:xfrm>
          <a:off x="15266044" y="651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448" name="n_2aveValue【認定こども園・幼稚園・保育所】&#10;有形固定資産減価償却率"/>
        <xdr:cNvSpPr txBox="1"/>
      </xdr:nvSpPr>
      <xdr:spPr>
        <a:xfrm>
          <a:off x="14389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49" name="n_3aveValue【認定こども園・幼稚園・保育所】&#10;有形固定資産減価償却率"/>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50" name="n_4aveValue【認定こども園・幼稚園・保育所】&#10;有形固定資産減価償却率"/>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38117</xdr:rowOff>
    </xdr:from>
    <xdr:ext cx="340478" cy="259045"/>
    <xdr:sp macro="" textlink="">
      <xdr:nvSpPr>
        <xdr:cNvPr id="451" name="n_1mainValue【認定こども園・幼稚園・保育所】&#10;有形固定資産減価償却率"/>
        <xdr:cNvSpPr txBox="1"/>
      </xdr:nvSpPr>
      <xdr:spPr>
        <a:xfrm>
          <a:off x="15298361" y="55245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167657</xdr:rowOff>
    </xdr:from>
    <xdr:ext cx="340478" cy="259045"/>
    <xdr:sp macro="" textlink="">
      <xdr:nvSpPr>
        <xdr:cNvPr id="452" name="n_2mainValue【認定こども園・幼稚園・保育所】&#10;有形固定資産減価償却率"/>
        <xdr:cNvSpPr txBox="1"/>
      </xdr:nvSpPr>
      <xdr:spPr>
        <a:xfrm>
          <a:off x="14422061" y="5482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124477</xdr:rowOff>
    </xdr:from>
    <xdr:ext cx="340478" cy="259045"/>
    <xdr:sp macro="" textlink="">
      <xdr:nvSpPr>
        <xdr:cNvPr id="453" name="n_3mainValue【認定こども園・幼稚園・保育所】&#10;有形固定資産減価償却率"/>
        <xdr:cNvSpPr txBox="1"/>
      </xdr:nvSpPr>
      <xdr:spPr>
        <a:xfrm>
          <a:off x="13533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118127</xdr:rowOff>
    </xdr:from>
    <xdr:ext cx="405111" cy="259045"/>
    <xdr:sp macro="" textlink="">
      <xdr:nvSpPr>
        <xdr:cNvPr id="454" name="n_4mainValue【認定こども園・幼稚園・保育所】&#10;有形固定資産減価償却率"/>
        <xdr:cNvSpPr txBox="1"/>
      </xdr:nvSpPr>
      <xdr:spPr>
        <a:xfrm>
          <a:off x="12611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5" name="直線コネクタ 4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6" name="テキスト ボックス 46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7" name="直線コネクタ 4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8" name="テキスト ボックス 46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9" name="直線コネクタ 4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0" name="テキスト ボックス 46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1" name="直線コネクタ 4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2" name="テキスト ボックス 47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3" name="直線コネクタ 4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4" name="テキスト ボックス 47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5" name="直線コネクタ 4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6" name="テキスト ボックス 47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0" name="直線コネクタ 479"/>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1"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2" name="直線コネクタ 481"/>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3"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4" name="直線コネクタ 483"/>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5"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6" name="フローチャート: 判断 485"/>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7" name="フローチャート: 判断 486"/>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88" name="フローチャート: 判断 487"/>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89" name="フローチャート: 判断 488"/>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0" name="フローチャート: 判断 489"/>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108131</xdr:rowOff>
    </xdr:from>
    <xdr:to>
      <xdr:col>116</xdr:col>
      <xdr:colOff>114300</xdr:colOff>
      <xdr:row>41</xdr:row>
      <xdr:rowOff>38281</xdr:rowOff>
    </xdr:to>
    <xdr:sp macro="" textlink="">
      <xdr:nvSpPr>
        <xdr:cNvPr id="496" name="楕円 495"/>
        <xdr:cNvSpPr/>
      </xdr:nvSpPr>
      <xdr:spPr>
        <a:xfrm>
          <a:off x="22110700" y="69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86558</xdr:rowOff>
    </xdr:from>
    <xdr:ext cx="469744" cy="259045"/>
    <xdr:sp macro="" textlink="">
      <xdr:nvSpPr>
        <xdr:cNvPr id="497" name="【認定こども園・幼稚園・保育所】&#10;一人当たり面積該当値テキスト"/>
        <xdr:cNvSpPr txBox="1"/>
      </xdr:nvSpPr>
      <xdr:spPr>
        <a:xfrm>
          <a:off x="22199600" y="694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115751</xdr:rowOff>
    </xdr:from>
    <xdr:to>
      <xdr:col>112</xdr:col>
      <xdr:colOff>38100</xdr:colOff>
      <xdr:row>41</xdr:row>
      <xdr:rowOff>45901</xdr:rowOff>
    </xdr:to>
    <xdr:sp macro="" textlink="">
      <xdr:nvSpPr>
        <xdr:cNvPr id="498" name="楕円 497"/>
        <xdr:cNvSpPr/>
      </xdr:nvSpPr>
      <xdr:spPr>
        <a:xfrm>
          <a:off x="21272500" y="697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158931</xdr:rowOff>
    </xdr:from>
    <xdr:to>
      <xdr:col>116</xdr:col>
      <xdr:colOff>63500</xdr:colOff>
      <xdr:row>40</xdr:row>
      <xdr:rowOff>166551</xdr:rowOff>
    </xdr:to>
    <xdr:cxnSp macro="">
      <xdr:nvCxnSpPr>
        <xdr:cNvPr id="499" name="直線コネクタ 498"/>
        <xdr:cNvCxnSpPr/>
      </xdr:nvCxnSpPr>
      <xdr:spPr>
        <a:xfrm flipV="1">
          <a:off x="21323300" y="70169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121194</xdr:rowOff>
    </xdr:from>
    <xdr:to>
      <xdr:col>107</xdr:col>
      <xdr:colOff>101600</xdr:colOff>
      <xdr:row>41</xdr:row>
      <xdr:rowOff>51344</xdr:rowOff>
    </xdr:to>
    <xdr:sp macro="" textlink="">
      <xdr:nvSpPr>
        <xdr:cNvPr id="500" name="楕円 499"/>
        <xdr:cNvSpPr/>
      </xdr:nvSpPr>
      <xdr:spPr>
        <a:xfrm>
          <a:off x="20383500" y="69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166551</xdr:rowOff>
    </xdr:from>
    <xdr:to>
      <xdr:col>111</xdr:col>
      <xdr:colOff>177800</xdr:colOff>
      <xdr:row>41</xdr:row>
      <xdr:rowOff>544</xdr:rowOff>
    </xdr:to>
    <xdr:cxnSp macro="">
      <xdr:nvCxnSpPr>
        <xdr:cNvPr id="501" name="直線コネクタ 500"/>
        <xdr:cNvCxnSpPr/>
      </xdr:nvCxnSpPr>
      <xdr:spPr>
        <a:xfrm flipV="1">
          <a:off x="20434300" y="702455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129903</xdr:rowOff>
    </xdr:from>
    <xdr:to>
      <xdr:col>102</xdr:col>
      <xdr:colOff>165100</xdr:colOff>
      <xdr:row>41</xdr:row>
      <xdr:rowOff>60053</xdr:rowOff>
    </xdr:to>
    <xdr:sp macro="" textlink="">
      <xdr:nvSpPr>
        <xdr:cNvPr id="502" name="楕円 501"/>
        <xdr:cNvSpPr/>
      </xdr:nvSpPr>
      <xdr:spPr>
        <a:xfrm>
          <a:off x="19494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544</xdr:rowOff>
    </xdr:from>
    <xdr:to>
      <xdr:col>107</xdr:col>
      <xdr:colOff>50800</xdr:colOff>
      <xdr:row>41</xdr:row>
      <xdr:rowOff>9253</xdr:rowOff>
    </xdr:to>
    <xdr:cxnSp macro="">
      <xdr:nvCxnSpPr>
        <xdr:cNvPr id="503" name="直線コネクタ 502"/>
        <xdr:cNvCxnSpPr/>
      </xdr:nvCxnSpPr>
      <xdr:spPr>
        <a:xfrm flipV="1">
          <a:off x="19545300" y="702999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138612</xdr:rowOff>
    </xdr:from>
    <xdr:to>
      <xdr:col>98</xdr:col>
      <xdr:colOff>38100</xdr:colOff>
      <xdr:row>41</xdr:row>
      <xdr:rowOff>68762</xdr:rowOff>
    </xdr:to>
    <xdr:sp macro="" textlink="">
      <xdr:nvSpPr>
        <xdr:cNvPr id="504" name="楕円 503"/>
        <xdr:cNvSpPr/>
      </xdr:nvSpPr>
      <xdr:spPr>
        <a:xfrm>
          <a:off x="18605500" y="699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9253</xdr:rowOff>
    </xdr:from>
    <xdr:to>
      <xdr:col>102</xdr:col>
      <xdr:colOff>114300</xdr:colOff>
      <xdr:row>41</xdr:row>
      <xdr:rowOff>17962</xdr:rowOff>
    </xdr:to>
    <xdr:cxnSp macro="">
      <xdr:nvCxnSpPr>
        <xdr:cNvPr id="505" name="直線コネクタ 504"/>
        <xdr:cNvCxnSpPr/>
      </xdr:nvCxnSpPr>
      <xdr:spPr>
        <a:xfrm flipV="1">
          <a:off x="18656300" y="7038703"/>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506" name="n_1aveValue【認定こども園・幼稚園・保育所】&#10;一人当たり面積"/>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507" name="n_2aveValue【認定こども園・幼稚園・保育所】&#10;一人当たり面積"/>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508" name="n_3aveValue【認定こども園・幼稚園・保育所】&#10;一人当たり面積"/>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509" name="n_4aveValue【認定こども園・幼稚園・保育所】&#10;一人当たり面積"/>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37028</xdr:rowOff>
    </xdr:from>
    <xdr:ext cx="469744" cy="259045"/>
    <xdr:sp macro="" textlink="">
      <xdr:nvSpPr>
        <xdr:cNvPr id="510" name="n_1mainValue【認定こども園・幼稚園・保育所】&#10;一人当たり面積"/>
        <xdr:cNvSpPr txBox="1"/>
      </xdr:nvSpPr>
      <xdr:spPr>
        <a:xfrm>
          <a:off x="21075727" y="706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42471</xdr:rowOff>
    </xdr:from>
    <xdr:ext cx="469744" cy="259045"/>
    <xdr:sp macro="" textlink="">
      <xdr:nvSpPr>
        <xdr:cNvPr id="511" name="n_2mainValue【認定こども園・幼稚園・保育所】&#10;一人当たり面積"/>
        <xdr:cNvSpPr txBox="1"/>
      </xdr:nvSpPr>
      <xdr:spPr>
        <a:xfrm>
          <a:off x="20199427" y="70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51180</xdr:rowOff>
    </xdr:from>
    <xdr:ext cx="469744" cy="259045"/>
    <xdr:sp macro="" textlink="">
      <xdr:nvSpPr>
        <xdr:cNvPr id="512" name="n_3mainValue【認定こども園・幼稚園・保育所】&#10;一人当たり面積"/>
        <xdr:cNvSpPr txBox="1"/>
      </xdr:nvSpPr>
      <xdr:spPr>
        <a:xfrm>
          <a:off x="19310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59889</xdr:rowOff>
    </xdr:from>
    <xdr:ext cx="469744" cy="259045"/>
    <xdr:sp macro="" textlink="">
      <xdr:nvSpPr>
        <xdr:cNvPr id="513" name="n_4mainValue【認定こども園・幼稚園・保育所】&#10;一人当たり面積"/>
        <xdr:cNvSpPr txBox="1"/>
      </xdr:nvSpPr>
      <xdr:spPr>
        <a:xfrm>
          <a:off x="18421427" y="70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38" name="直線コネクタ 537"/>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39"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0" name="直線コネクタ 539"/>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1"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2" name="直線コネクタ 541"/>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43" name="【学校施設】&#10;有形固定資産減価償却率平均値テキスト"/>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4" name="フローチャート: 判断 543"/>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5" name="フローチャート: 判断 544"/>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6" name="フローチャート: 判断 545"/>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7" name="フローチャート: 判断 546"/>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8" name="フローチャート: 判断 547"/>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122555</xdr:rowOff>
    </xdr:from>
    <xdr:to>
      <xdr:col>85</xdr:col>
      <xdr:colOff>177800</xdr:colOff>
      <xdr:row>60</xdr:row>
      <xdr:rowOff>52705</xdr:rowOff>
    </xdr:to>
    <xdr:sp macro="" textlink="">
      <xdr:nvSpPr>
        <xdr:cNvPr id="554" name="楕円 553"/>
        <xdr:cNvSpPr/>
      </xdr:nvSpPr>
      <xdr:spPr>
        <a:xfrm>
          <a:off x="16268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145432</xdr:rowOff>
    </xdr:from>
    <xdr:ext cx="405111" cy="259045"/>
    <xdr:sp macro="" textlink="">
      <xdr:nvSpPr>
        <xdr:cNvPr id="555" name="【学校施設】&#10;有形固定資産減価償却率該当値テキスト"/>
        <xdr:cNvSpPr txBox="1"/>
      </xdr:nvSpPr>
      <xdr:spPr>
        <a:xfrm>
          <a:off x="16357600"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56" name="楕円 555"/>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60</xdr:row>
      <xdr:rowOff>1905</xdr:rowOff>
    </xdr:to>
    <xdr:cxnSp macro="">
      <xdr:nvCxnSpPr>
        <xdr:cNvPr id="557" name="直線コネクタ 556"/>
        <xdr:cNvCxnSpPr/>
      </xdr:nvCxnSpPr>
      <xdr:spPr>
        <a:xfrm>
          <a:off x="15481300" y="102412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558" name="楕円 557"/>
        <xdr:cNvSpPr/>
      </xdr:nvSpPr>
      <xdr:spPr>
        <a:xfrm>
          <a:off x="14541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125730</xdr:rowOff>
    </xdr:to>
    <xdr:cxnSp macro="">
      <xdr:nvCxnSpPr>
        <xdr:cNvPr id="559" name="直線コネクタ 558"/>
        <xdr:cNvCxnSpPr/>
      </xdr:nvCxnSpPr>
      <xdr:spPr>
        <a:xfrm>
          <a:off x="14592300" y="101917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560" name="楕円 559"/>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76200</xdr:rowOff>
    </xdr:from>
    <xdr:to>
      <xdr:col>76</xdr:col>
      <xdr:colOff>114300</xdr:colOff>
      <xdr:row>59</xdr:row>
      <xdr:rowOff>100965</xdr:rowOff>
    </xdr:to>
    <xdr:cxnSp macro="">
      <xdr:nvCxnSpPr>
        <xdr:cNvPr id="561" name="直線コネクタ 560"/>
        <xdr:cNvCxnSpPr/>
      </xdr:nvCxnSpPr>
      <xdr:spPr>
        <a:xfrm flipV="1">
          <a:off x="13703300" y="10191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xdr:rowOff>
    </xdr:from>
    <xdr:to>
      <xdr:col>67</xdr:col>
      <xdr:colOff>101600</xdr:colOff>
      <xdr:row>59</xdr:row>
      <xdr:rowOff>109855</xdr:rowOff>
    </xdr:to>
    <xdr:sp macro="" textlink="">
      <xdr:nvSpPr>
        <xdr:cNvPr id="562" name="楕円 561"/>
        <xdr:cNvSpPr/>
      </xdr:nvSpPr>
      <xdr:spPr>
        <a:xfrm>
          <a:off x="12763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59055</xdr:rowOff>
    </xdr:from>
    <xdr:to>
      <xdr:col>71</xdr:col>
      <xdr:colOff>177800</xdr:colOff>
      <xdr:row>59</xdr:row>
      <xdr:rowOff>100965</xdr:rowOff>
    </xdr:to>
    <xdr:cxnSp macro="">
      <xdr:nvCxnSpPr>
        <xdr:cNvPr id="563" name="直線コネクタ 562"/>
        <xdr:cNvCxnSpPr/>
      </xdr:nvCxnSpPr>
      <xdr:spPr>
        <a:xfrm>
          <a:off x="12814300" y="101746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4" name="n_1aveValue【学校施設】&#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5" name="n_2aveValue【学校施設】&#10;有形固定資産減価償却率"/>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6" name="n_3aveValue【学校施設】&#10;有形固定資産減価償却率"/>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7"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21607</xdr:rowOff>
    </xdr:from>
    <xdr:ext cx="405111" cy="259045"/>
    <xdr:sp macro="" textlink="">
      <xdr:nvSpPr>
        <xdr:cNvPr id="568" name="n_1mainValue【学校施設】&#10;有形固定資産減価償却率"/>
        <xdr:cNvSpPr txBox="1"/>
      </xdr:nvSpPr>
      <xdr:spPr>
        <a:xfrm>
          <a:off x="15266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569" name="n_2mainValue【学校施設】&#10;有形固定資産減価償却率"/>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570" name="n_3main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126382</xdr:rowOff>
    </xdr:from>
    <xdr:ext cx="405111" cy="259045"/>
    <xdr:sp macro="" textlink="">
      <xdr:nvSpPr>
        <xdr:cNvPr id="571" name="n_4mainValue【学校施設】&#10;有形固定資産減価償却率"/>
        <xdr:cNvSpPr txBox="1"/>
      </xdr:nvSpPr>
      <xdr:spPr>
        <a:xfrm>
          <a:off x="12611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1" name="テキスト ボックス 59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3" name="テキスト ボックス 59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5" name="直線コネクタ 594"/>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6"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7" name="直線コネクタ 596"/>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598"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599" name="直線コネクタ 598"/>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0" name="【学校施設】&#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1" name="フローチャート: 判断 600"/>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2" name="フローチャート: 判断 601"/>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3" name="フローチャート: 判断 602"/>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4" name="フローチャート: 判断 603"/>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5" name="フローチャート: 判断 604"/>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168656</xdr:rowOff>
    </xdr:from>
    <xdr:to>
      <xdr:col>116</xdr:col>
      <xdr:colOff>114300</xdr:colOff>
      <xdr:row>62</xdr:row>
      <xdr:rowOff>98806</xdr:rowOff>
    </xdr:to>
    <xdr:sp macro="" textlink="">
      <xdr:nvSpPr>
        <xdr:cNvPr id="611" name="楕円 610"/>
        <xdr:cNvSpPr/>
      </xdr:nvSpPr>
      <xdr:spPr>
        <a:xfrm>
          <a:off x="221107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147083</xdr:rowOff>
    </xdr:from>
    <xdr:ext cx="469744" cy="259045"/>
    <xdr:sp macro="" textlink="">
      <xdr:nvSpPr>
        <xdr:cNvPr id="612" name="【学校施設】&#10;一人当たり面積該当値テキスト"/>
        <xdr:cNvSpPr txBox="1"/>
      </xdr:nvSpPr>
      <xdr:spPr>
        <a:xfrm>
          <a:off x="22199600" y="1060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xdr:rowOff>
    </xdr:from>
    <xdr:to>
      <xdr:col>112</xdr:col>
      <xdr:colOff>38100</xdr:colOff>
      <xdr:row>62</xdr:row>
      <xdr:rowOff>107950</xdr:rowOff>
    </xdr:to>
    <xdr:sp macro="" textlink="">
      <xdr:nvSpPr>
        <xdr:cNvPr id="613" name="楕円 612"/>
        <xdr:cNvSpPr/>
      </xdr:nvSpPr>
      <xdr:spPr>
        <a:xfrm>
          <a:off x="21272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48006</xdr:rowOff>
    </xdr:from>
    <xdr:to>
      <xdr:col>116</xdr:col>
      <xdr:colOff>63500</xdr:colOff>
      <xdr:row>62</xdr:row>
      <xdr:rowOff>57150</xdr:rowOff>
    </xdr:to>
    <xdr:cxnSp macro="">
      <xdr:nvCxnSpPr>
        <xdr:cNvPr id="614" name="直線コネクタ 613"/>
        <xdr:cNvCxnSpPr/>
      </xdr:nvCxnSpPr>
      <xdr:spPr>
        <a:xfrm flipV="1">
          <a:off x="21323300" y="1067790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14859</xdr:rowOff>
    </xdr:from>
    <xdr:to>
      <xdr:col>107</xdr:col>
      <xdr:colOff>101600</xdr:colOff>
      <xdr:row>62</xdr:row>
      <xdr:rowOff>116459</xdr:rowOff>
    </xdr:to>
    <xdr:sp macro="" textlink="">
      <xdr:nvSpPr>
        <xdr:cNvPr id="615" name="楕円 614"/>
        <xdr:cNvSpPr/>
      </xdr:nvSpPr>
      <xdr:spPr>
        <a:xfrm>
          <a:off x="20383500" y="106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57150</xdr:rowOff>
    </xdr:from>
    <xdr:to>
      <xdr:col>111</xdr:col>
      <xdr:colOff>177800</xdr:colOff>
      <xdr:row>62</xdr:row>
      <xdr:rowOff>65659</xdr:rowOff>
    </xdr:to>
    <xdr:cxnSp macro="">
      <xdr:nvCxnSpPr>
        <xdr:cNvPr id="616" name="直線コネクタ 615"/>
        <xdr:cNvCxnSpPr/>
      </xdr:nvCxnSpPr>
      <xdr:spPr>
        <a:xfrm flipV="1">
          <a:off x="20434300" y="10687050"/>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118999</xdr:rowOff>
    </xdr:from>
    <xdr:to>
      <xdr:col>102</xdr:col>
      <xdr:colOff>165100</xdr:colOff>
      <xdr:row>62</xdr:row>
      <xdr:rowOff>49149</xdr:rowOff>
    </xdr:to>
    <xdr:sp macro="" textlink="">
      <xdr:nvSpPr>
        <xdr:cNvPr id="617" name="楕円 616"/>
        <xdr:cNvSpPr/>
      </xdr:nvSpPr>
      <xdr:spPr>
        <a:xfrm>
          <a:off x="19494500" y="105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169799</xdr:rowOff>
    </xdr:from>
    <xdr:to>
      <xdr:col>107</xdr:col>
      <xdr:colOff>50800</xdr:colOff>
      <xdr:row>62</xdr:row>
      <xdr:rowOff>65659</xdr:rowOff>
    </xdr:to>
    <xdr:cxnSp macro="">
      <xdr:nvCxnSpPr>
        <xdr:cNvPr id="618" name="直線コネクタ 617"/>
        <xdr:cNvCxnSpPr/>
      </xdr:nvCxnSpPr>
      <xdr:spPr>
        <a:xfrm>
          <a:off x="19545300" y="10628249"/>
          <a:ext cx="8890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127254</xdr:rowOff>
    </xdr:from>
    <xdr:to>
      <xdr:col>98</xdr:col>
      <xdr:colOff>38100</xdr:colOff>
      <xdr:row>62</xdr:row>
      <xdr:rowOff>57404</xdr:rowOff>
    </xdr:to>
    <xdr:sp macro="" textlink="">
      <xdr:nvSpPr>
        <xdr:cNvPr id="619" name="楕円 618"/>
        <xdr:cNvSpPr/>
      </xdr:nvSpPr>
      <xdr:spPr>
        <a:xfrm>
          <a:off x="18605500" y="105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169799</xdr:rowOff>
    </xdr:from>
    <xdr:to>
      <xdr:col>102</xdr:col>
      <xdr:colOff>114300</xdr:colOff>
      <xdr:row>62</xdr:row>
      <xdr:rowOff>6604</xdr:rowOff>
    </xdr:to>
    <xdr:cxnSp macro="">
      <xdr:nvCxnSpPr>
        <xdr:cNvPr id="620" name="直線コネクタ 619"/>
        <xdr:cNvCxnSpPr/>
      </xdr:nvCxnSpPr>
      <xdr:spPr>
        <a:xfrm flipV="1">
          <a:off x="18656300" y="10628249"/>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621" name="n_1aveValue【学校施設】&#10;一人当たり面積"/>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622" name="n_2aveValue【学校施設】&#10;一人当たり面積"/>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3"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624" name="n_4aveValue【学校施設】&#10;一人当たり面積"/>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99077</xdr:rowOff>
    </xdr:from>
    <xdr:ext cx="469744" cy="259045"/>
    <xdr:sp macro="" textlink="">
      <xdr:nvSpPr>
        <xdr:cNvPr id="625" name="n_1mainValue【学校施設】&#10;一人当たり面積"/>
        <xdr:cNvSpPr txBox="1"/>
      </xdr:nvSpPr>
      <xdr:spPr>
        <a:xfrm>
          <a:off x="21075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107586</xdr:rowOff>
    </xdr:from>
    <xdr:ext cx="469744" cy="259045"/>
    <xdr:sp macro="" textlink="">
      <xdr:nvSpPr>
        <xdr:cNvPr id="626" name="n_2mainValue【学校施設】&#10;一人当たり面積"/>
        <xdr:cNvSpPr txBox="1"/>
      </xdr:nvSpPr>
      <xdr:spPr>
        <a:xfrm>
          <a:off x="20199427" y="1073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40276</xdr:rowOff>
    </xdr:from>
    <xdr:ext cx="469744" cy="259045"/>
    <xdr:sp macro="" textlink="">
      <xdr:nvSpPr>
        <xdr:cNvPr id="627" name="n_3mainValue【学校施設】&#10;一人当たり面積"/>
        <xdr:cNvSpPr txBox="1"/>
      </xdr:nvSpPr>
      <xdr:spPr>
        <a:xfrm>
          <a:off x="19310427" y="1067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48531</xdr:rowOff>
    </xdr:from>
    <xdr:ext cx="469744" cy="259045"/>
    <xdr:sp macro="" textlink="">
      <xdr:nvSpPr>
        <xdr:cNvPr id="628" name="n_4mainValue【学校施設】&#10;一人当たり面積"/>
        <xdr:cNvSpPr txBox="1"/>
      </xdr:nvSpPr>
      <xdr:spPr>
        <a:xfrm>
          <a:off x="18421427" y="1067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64770</xdr:rowOff>
    </xdr:from>
    <xdr:to>
      <xdr:col>85</xdr:col>
      <xdr:colOff>126364</xdr:colOff>
      <xdr:row>86</xdr:row>
      <xdr:rowOff>114300</xdr:rowOff>
    </xdr:to>
    <xdr:cxnSp macro="">
      <xdr:nvCxnSpPr>
        <xdr:cNvPr id="653" name="直線コネクタ 652"/>
        <xdr:cNvCxnSpPr/>
      </xdr:nvCxnSpPr>
      <xdr:spPr>
        <a:xfrm flipV="1">
          <a:off x="16318864"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11447</xdr:rowOff>
    </xdr:from>
    <xdr:ext cx="405111" cy="259045"/>
    <xdr:sp macro="" textlink="">
      <xdr:nvSpPr>
        <xdr:cNvPr id="656" name="【児童館】&#10;有形固定資産減価償却率最大値テキスト"/>
        <xdr:cNvSpPr txBox="1"/>
      </xdr:nvSpPr>
      <xdr:spPr>
        <a:xfrm>
          <a:off x="16357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64770</xdr:rowOff>
    </xdr:from>
    <xdr:to>
      <xdr:col>86</xdr:col>
      <xdr:colOff>25400</xdr:colOff>
      <xdr:row>77</xdr:row>
      <xdr:rowOff>64770</xdr:rowOff>
    </xdr:to>
    <xdr:cxnSp macro="">
      <xdr:nvCxnSpPr>
        <xdr:cNvPr id="657" name="直線コネクタ 656"/>
        <xdr:cNvCxnSpPr/>
      </xdr:nvCxnSpPr>
      <xdr:spPr>
        <a:xfrm>
          <a:off x="16230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168291</xdr:rowOff>
    </xdr:from>
    <xdr:ext cx="405111" cy="259045"/>
    <xdr:sp macro="" textlink="">
      <xdr:nvSpPr>
        <xdr:cNvPr id="658" name="【児童館】&#10;有形固定資産減価償却率平均値テキスト"/>
        <xdr:cNvSpPr txBox="1"/>
      </xdr:nvSpPr>
      <xdr:spPr>
        <a:xfrm>
          <a:off x="16357600" y="13712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145414</xdr:rowOff>
    </xdr:from>
    <xdr:to>
      <xdr:col>85</xdr:col>
      <xdr:colOff>177800</xdr:colOff>
      <xdr:row>81</xdr:row>
      <xdr:rowOff>75564</xdr:rowOff>
    </xdr:to>
    <xdr:sp macro="" textlink="">
      <xdr:nvSpPr>
        <xdr:cNvPr id="659" name="フローチャート: 判断 658"/>
        <xdr:cNvSpPr/>
      </xdr:nvSpPr>
      <xdr:spPr>
        <a:xfrm>
          <a:off x="16268700" y="1386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88264</xdr:rowOff>
    </xdr:from>
    <xdr:to>
      <xdr:col>81</xdr:col>
      <xdr:colOff>101600</xdr:colOff>
      <xdr:row>81</xdr:row>
      <xdr:rowOff>18414</xdr:rowOff>
    </xdr:to>
    <xdr:sp macro="" textlink="">
      <xdr:nvSpPr>
        <xdr:cNvPr id="660" name="フローチャート: 判断 659"/>
        <xdr:cNvSpPr/>
      </xdr:nvSpPr>
      <xdr:spPr>
        <a:xfrm>
          <a:off x="15430500" y="1380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168275</xdr:rowOff>
    </xdr:from>
    <xdr:to>
      <xdr:col>76</xdr:col>
      <xdr:colOff>165100</xdr:colOff>
      <xdr:row>80</xdr:row>
      <xdr:rowOff>98425</xdr:rowOff>
    </xdr:to>
    <xdr:sp macro="" textlink="">
      <xdr:nvSpPr>
        <xdr:cNvPr id="661" name="フローチャート: 判断 660"/>
        <xdr:cNvSpPr/>
      </xdr:nvSpPr>
      <xdr:spPr>
        <a:xfrm>
          <a:off x="14541500" y="1371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84455</xdr:rowOff>
    </xdr:from>
    <xdr:to>
      <xdr:col>72</xdr:col>
      <xdr:colOff>38100</xdr:colOff>
      <xdr:row>81</xdr:row>
      <xdr:rowOff>14605</xdr:rowOff>
    </xdr:to>
    <xdr:sp macro="" textlink="">
      <xdr:nvSpPr>
        <xdr:cNvPr id="662" name="フローチャート: 判断 661"/>
        <xdr:cNvSpPr/>
      </xdr:nvSpPr>
      <xdr:spPr>
        <a:xfrm>
          <a:off x="136525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153036</xdr:rowOff>
    </xdr:from>
    <xdr:to>
      <xdr:col>67</xdr:col>
      <xdr:colOff>101600</xdr:colOff>
      <xdr:row>80</xdr:row>
      <xdr:rowOff>83186</xdr:rowOff>
    </xdr:to>
    <xdr:sp macro="" textlink="">
      <xdr:nvSpPr>
        <xdr:cNvPr id="663" name="フローチャート: 判断 662"/>
        <xdr:cNvSpPr/>
      </xdr:nvSpPr>
      <xdr:spPr>
        <a:xfrm>
          <a:off x="12763500" y="1369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111125</xdr:rowOff>
    </xdr:from>
    <xdr:to>
      <xdr:col>85</xdr:col>
      <xdr:colOff>177800</xdr:colOff>
      <xdr:row>86</xdr:row>
      <xdr:rowOff>41275</xdr:rowOff>
    </xdr:to>
    <xdr:sp macro="" textlink="">
      <xdr:nvSpPr>
        <xdr:cNvPr id="669" name="楕円 668"/>
        <xdr:cNvSpPr/>
      </xdr:nvSpPr>
      <xdr:spPr>
        <a:xfrm>
          <a:off x="16268700" y="1468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26052</xdr:rowOff>
    </xdr:from>
    <xdr:ext cx="405111" cy="259045"/>
    <xdr:sp macro="" textlink="">
      <xdr:nvSpPr>
        <xdr:cNvPr id="670" name="【児童館】&#10;有形固定資産減価償却率該当値テキスト"/>
        <xdr:cNvSpPr txBox="1"/>
      </xdr:nvSpPr>
      <xdr:spPr>
        <a:xfrm>
          <a:off x="16357600" y="1459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105411</xdr:rowOff>
    </xdr:from>
    <xdr:to>
      <xdr:col>81</xdr:col>
      <xdr:colOff>101600</xdr:colOff>
      <xdr:row>86</xdr:row>
      <xdr:rowOff>35561</xdr:rowOff>
    </xdr:to>
    <xdr:sp macro="" textlink="">
      <xdr:nvSpPr>
        <xdr:cNvPr id="671" name="楕円 670"/>
        <xdr:cNvSpPr/>
      </xdr:nvSpPr>
      <xdr:spPr>
        <a:xfrm>
          <a:off x="15430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156211</xdr:rowOff>
    </xdr:from>
    <xdr:to>
      <xdr:col>85</xdr:col>
      <xdr:colOff>127000</xdr:colOff>
      <xdr:row>85</xdr:row>
      <xdr:rowOff>161925</xdr:rowOff>
    </xdr:to>
    <xdr:cxnSp macro="">
      <xdr:nvCxnSpPr>
        <xdr:cNvPr id="672" name="直線コネクタ 671"/>
        <xdr:cNvCxnSpPr/>
      </xdr:nvCxnSpPr>
      <xdr:spPr>
        <a:xfrm>
          <a:off x="15481300" y="1472946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73" name="楕円 672"/>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156211</xdr:rowOff>
    </xdr:from>
    <xdr:to>
      <xdr:col>81</xdr:col>
      <xdr:colOff>50800</xdr:colOff>
      <xdr:row>86</xdr:row>
      <xdr:rowOff>114300</xdr:rowOff>
    </xdr:to>
    <xdr:cxnSp macro="">
      <xdr:nvCxnSpPr>
        <xdr:cNvPr id="674" name="直線コネクタ 673"/>
        <xdr:cNvCxnSpPr/>
      </xdr:nvCxnSpPr>
      <xdr:spPr>
        <a:xfrm flipV="1">
          <a:off x="14592300" y="147294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75" name="楕円 674"/>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76" name="直線コネクタ 675"/>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77" name="楕円 676"/>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78" name="直線コネクタ 677"/>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34941</xdr:rowOff>
    </xdr:from>
    <xdr:ext cx="405111" cy="259045"/>
    <xdr:sp macro="" textlink="">
      <xdr:nvSpPr>
        <xdr:cNvPr id="679" name="n_1aveValue【児童館】&#10;有形固定資産減価償却率"/>
        <xdr:cNvSpPr txBox="1"/>
      </xdr:nvSpPr>
      <xdr:spPr>
        <a:xfrm>
          <a:off x="152660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114952</xdr:rowOff>
    </xdr:from>
    <xdr:ext cx="405111" cy="259045"/>
    <xdr:sp macro="" textlink="">
      <xdr:nvSpPr>
        <xdr:cNvPr id="680" name="n_2aveValue【児童館】&#10;有形固定資産減価償却率"/>
        <xdr:cNvSpPr txBox="1"/>
      </xdr:nvSpPr>
      <xdr:spPr>
        <a:xfrm>
          <a:off x="143897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31132</xdr:rowOff>
    </xdr:from>
    <xdr:ext cx="405111" cy="259045"/>
    <xdr:sp macro="" textlink="">
      <xdr:nvSpPr>
        <xdr:cNvPr id="681" name="n_3aveValue【児童館】&#10;有形固定資産減価償却率"/>
        <xdr:cNvSpPr txBox="1"/>
      </xdr:nvSpPr>
      <xdr:spPr>
        <a:xfrm>
          <a:off x="135007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99713</xdr:rowOff>
    </xdr:from>
    <xdr:ext cx="405111" cy="259045"/>
    <xdr:sp macro="" textlink="">
      <xdr:nvSpPr>
        <xdr:cNvPr id="682" name="n_4aveValue【児童館】&#10;有形固定資産減価償却率"/>
        <xdr:cNvSpPr txBox="1"/>
      </xdr:nvSpPr>
      <xdr:spPr>
        <a:xfrm>
          <a:off x="126117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26688</xdr:rowOff>
    </xdr:from>
    <xdr:ext cx="405111" cy="259045"/>
    <xdr:sp macro="" textlink="">
      <xdr:nvSpPr>
        <xdr:cNvPr id="683" name="n_1mainValue【児童館】&#10;有形固定資産減価償却率"/>
        <xdr:cNvSpPr txBox="1"/>
      </xdr:nvSpPr>
      <xdr:spPr>
        <a:xfrm>
          <a:off x="15266044"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84"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85"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86"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19050</xdr:rowOff>
    </xdr:to>
    <xdr:cxnSp macro="">
      <xdr:nvCxnSpPr>
        <xdr:cNvPr id="710" name="直線コネクタ 709"/>
        <xdr:cNvCxnSpPr/>
      </xdr:nvCxnSpPr>
      <xdr:spPr>
        <a:xfrm flipV="1">
          <a:off x="22160864" y="132778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711" name="【児童館】&#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712" name="直線コネクタ 711"/>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13"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14" name="直線コネクタ 713"/>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5" name="【児童館】&#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6" name="フローチャート: 判断 715"/>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7" name="フローチャート: 判断 716"/>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160655</xdr:rowOff>
    </xdr:from>
    <xdr:to>
      <xdr:col>107</xdr:col>
      <xdr:colOff>101600</xdr:colOff>
      <xdr:row>85</xdr:row>
      <xdr:rowOff>90805</xdr:rowOff>
    </xdr:to>
    <xdr:sp macro="" textlink="">
      <xdr:nvSpPr>
        <xdr:cNvPr id="718" name="フローチャート: 判断 717"/>
        <xdr:cNvSpPr/>
      </xdr:nvSpPr>
      <xdr:spPr>
        <a:xfrm>
          <a:off x="20383500" y="1456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84455</xdr:rowOff>
    </xdr:from>
    <xdr:to>
      <xdr:col>102</xdr:col>
      <xdr:colOff>165100</xdr:colOff>
      <xdr:row>85</xdr:row>
      <xdr:rowOff>14605</xdr:rowOff>
    </xdr:to>
    <xdr:sp macro="" textlink="">
      <xdr:nvSpPr>
        <xdr:cNvPr id="719" name="フローチャート: 判断 718"/>
        <xdr:cNvSpPr/>
      </xdr:nvSpPr>
      <xdr:spPr>
        <a:xfrm>
          <a:off x="194945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57786</xdr:rowOff>
    </xdr:from>
    <xdr:to>
      <xdr:col>98</xdr:col>
      <xdr:colOff>38100</xdr:colOff>
      <xdr:row>84</xdr:row>
      <xdr:rowOff>159386</xdr:rowOff>
    </xdr:to>
    <xdr:sp macro="" textlink="">
      <xdr:nvSpPr>
        <xdr:cNvPr id="720" name="フローチャート: 判断 719"/>
        <xdr:cNvSpPr/>
      </xdr:nvSpPr>
      <xdr:spPr>
        <a:xfrm>
          <a:off x="18605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137795</xdr:rowOff>
    </xdr:from>
    <xdr:to>
      <xdr:col>116</xdr:col>
      <xdr:colOff>114300</xdr:colOff>
      <xdr:row>86</xdr:row>
      <xdr:rowOff>67945</xdr:rowOff>
    </xdr:to>
    <xdr:sp macro="" textlink="">
      <xdr:nvSpPr>
        <xdr:cNvPr id="726" name="楕円 725"/>
        <xdr:cNvSpPr/>
      </xdr:nvSpPr>
      <xdr:spPr>
        <a:xfrm>
          <a:off x="22110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52722</xdr:rowOff>
    </xdr:from>
    <xdr:ext cx="469744" cy="259045"/>
    <xdr:sp macro="" textlink="">
      <xdr:nvSpPr>
        <xdr:cNvPr id="727" name="【児童館】&#10;一人当たり面積該当値テキスト"/>
        <xdr:cNvSpPr txBox="1"/>
      </xdr:nvSpPr>
      <xdr:spPr>
        <a:xfrm>
          <a:off x="22199600" y="146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28" name="楕円 727"/>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17145</xdr:rowOff>
    </xdr:from>
    <xdr:to>
      <xdr:col>116</xdr:col>
      <xdr:colOff>63500</xdr:colOff>
      <xdr:row>86</xdr:row>
      <xdr:rowOff>19050</xdr:rowOff>
    </xdr:to>
    <xdr:cxnSp macro="">
      <xdr:nvCxnSpPr>
        <xdr:cNvPr id="729" name="直線コネクタ 728"/>
        <xdr:cNvCxnSpPr/>
      </xdr:nvCxnSpPr>
      <xdr:spPr>
        <a:xfrm flipV="1">
          <a:off x="21323300" y="147618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141605</xdr:rowOff>
    </xdr:from>
    <xdr:to>
      <xdr:col>107</xdr:col>
      <xdr:colOff>101600</xdr:colOff>
      <xdr:row>86</xdr:row>
      <xdr:rowOff>71755</xdr:rowOff>
    </xdr:to>
    <xdr:sp macro="" textlink="">
      <xdr:nvSpPr>
        <xdr:cNvPr id="730" name="楕円 729"/>
        <xdr:cNvSpPr/>
      </xdr:nvSpPr>
      <xdr:spPr>
        <a:xfrm>
          <a:off x="203835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20955</xdr:rowOff>
    </xdr:to>
    <xdr:cxnSp macro="">
      <xdr:nvCxnSpPr>
        <xdr:cNvPr id="731" name="直線コネクタ 730"/>
        <xdr:cNvCxnSpPr/>
      </xdr:nvCxnSpPr>
      <xdr:spPr>
        <a:xfrm flipV="1">
          <a:off x="20434300" y="1476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145414</xdr:rowOff>
    </xdr:from>
    <xdr:to>
      <xdr:col>102</xdr:col>
      <xdr:colOff>165100</xdr:colOff>
      <xdr:row>86</xdr:row>
      <xdr:rowOff>75564</xdr:rowOff>
    </xdr:to>
    <xdr:sp macro="" textlink="">
      <xdr:nvSpPr>
        <xdr:cNvPr id="732" name="楕円 731"/>
        <xdr:cNvSpPr/>
      </xdr:nvSpPr>
      <xdr:spPr>
        <a:xfrm>
          <a:off x="19494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20955</xdr:rowOff>
    </xdr:from>
    <xdr:to>
      <xdr:col>107</xdr:col>
      <xdr:colOff>50800</xdr:colOff>
      <xdr:row>86</xdr:row>
      <xdr:rowOff>24764</xdr:rowOff>
    </xdr:to>
    <xdr:cxnSp macro="">
      <xdr:nvCxnSpPr>
        <xdr:cNvPr id="733" name="直線コネクタ 732"/>
        <xdr:cNvCxnSpPr/>
      </xdr:nvCxnSpPr>
      <xdr:spPr>
        <a:xfrm flipV="1">
          <a:off x="19545300" y="14765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145414</xdr:rowOff>
    </xdr:from>
    <xdr:to>
      <xdr:col>98</xdr:col>
      <xdr:colOff>38100</xdr:colOff>
      <xdr:row>86</xdr:row>
      <xdr:rowOff>75564</xdr:rowOff>
    </xdr:to>
    <xdr:sp macro="" textlink="">
      <xdr:nvSpPr>
        <xdr:cNvPr id="734" name="楕円 733"/>
        <xdr:cNvSpPr/>
      </xdr:nvSpPr>
      <xdr:spPr>
        <a:xfrm>
          <a:off x="18605500" y="1471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24764</xdr:rowOff>
    </xdr:from>
    <xdr:to>
      <xdr:col>102</xdr:col>
      <xdr:colOff>114300</xdr:colOff>
      <xdr:row>86</xdr:row>
      <xdr:rowOff>24764</xdr:rowOff>
    </xdr:to>
    <xdr:cxnSp macro="">
      <xdr:nvCxnSpPr>
        <xdr:cNvPr id="735" name="直線コネクタ 734"/>
        <xdr:cNvCxnSpPr/>
      </xdr:nvCxnSpPr>
      <xdr:spPr>
        <a:xfrm>
          <a:off x="18656300" y="14769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36" name="n_1aveValue【児童館】&#10;一人当たり面積"/>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107332</xdr:rowOff>
    </xdr:from>
    <xdr:ext cx="469744" cy="259045"/>
    <xdr:sp macro="" textlink="">
      <xdr:nvSpPr>
        <xdr:cNvPr id="737" name="n_2aveValue【児童館】&#10;一人当たり面積"/>
        <xdr:cNvSpPr txBox="1"/>
      </xdr:nvSpPr>
      <xdr:spPr>
        <a:xfrm>
          <a:off x="20199427" y="1433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31132</xdr:rowOff>
    </xdr:from>
    <xdr:ext cx="469744" cy="259045"/>
    <xdr:sp macro="" textlink="">
      <xdr:nvSpPr>
        <xdr:cNvPr id="738" name="n_3aveValue【児童館】&#10;一人当たり面積"/>
        <xdr:cNvSpPr txBox="1"/>
      </xdr:nvSpPr>
      <xdr:spPr>
        <a:xfrm>
          <a:off x="19310427" y="1426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4463</xdr:rowOff>
    </xdr:from>
    <xdr:ext cx="469744" cy="259045"/>
    <xdr:sp macro="" textlink="">
      <xdr:nvSpPr>
        <xdr:cNvPr id="739" name="n_4aveValue【児童館】&#10;一人当たり面積"/>
        <xdr:cNvSpPr txBox="1"/>
      </xdr:nvSpPr>
      <xdr:spPr>
        <a:xfrm>
          <a:off x="184214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40" name="n_1mainValue【児童館】&#10;一人当たり面積"/>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62882</xdr:rowOff>
    </xdr:from>
    <xdr:ext cx="469744" cy="259045"/>
    <xdr:sp macro="" textlink="">
      <xdr:nvSpPr>
        <xdr:cNvPr id="741" name="n_2mainValue【児童館】&#10;一人当たり面積"/>
        <xdr:cNvSpPr txBox="1"/>
      </xdr:nvSpPr>
      <xdr:spPr>
        <a:xfrm>
          <a:off x="20199427"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66691</xdr:rowOff>
    </xdr:from>
    <xdr:ext cx="469744" cy="259045"/>
    <xdr:sp macro="" textlink="">
      <xdr:nvSpPr>
        <xdr:cNvPr id="742" name="n_3mainValue【児童館】&#10;一人当たり面積"/>
        <xdr:cNvSpPr txBox="1"/>
      </xdr:nvSpPr>
      <xdr:spPr>
        <a:xfrm>
          <a:off x="19310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66691</xdr:rowOff>
    </xdr:from>
    <xdr:ext cx="469744" cy="259045"/>
    <xdr:sp macro="" textlink="">
      <xdr:nvSpPr>
        <xdr:cNvPr id="743" name="n_4mainValue【児童館】&#10;一人当たり面積"/>
        <xdr:cNvSpPr txBox="1"/>
      </xdr:nvSpPr>
      <xdr:spPr>
        <a:xfrm>
          <a:off x="18421427" y="1481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道路の有形固定資産減価償却率が非常に高く、今後も計画的な改良が必要である。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80027</xdr:rowOff>
    </xdr:from>
    <xdr:ext cx="405111" cy="259045"/>
    <xdr:sp macro="" textlink="">
      <xdr:nvSpPr>
        <xdr:cNvPr id="78" name="【体育館・プール】&#10;有形固定資産減価償却率平均値テキスト"/>
        <xdr:cNvSpPr txBox="1"/>
      </xdr:nvSpPr>
      <xdr:spPr>
        <a:xfrm>
          <a:off x="4673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33020</xdr:rowOff>
    </xdr:from>
    <xdr:to>
      <xdr:col>24</xdr:col>
      <xdr:colOff>114300</xdr:colOff>
      <xdr:row>56</xdr:row>
      <xdr:rowOff>134620</xdr:rowOff>
    </xdr:to>
    <xdr:sp macro="" textlink="">
      <xdr:nvSpPr>
        <xdr:cNvPr id="89" name="楕円 88"/>
        <xdr:cNvSpPr/>
      </xdr:nvSpPr>
      <xdr:spPr>
        <a:xfrm>
          <a:off x="45847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55897</xdr:rowOff>
    </xdr:from>
    <xdr:ext cx="405111" cy="259045"/>
    <xdr:sp macro="" textlink="">
      <xdr:nvSpPr>
        <xdr:cNvPr id="90" name="【体育館・プール】&#10;有形固定資産減価償却率該当値テキスト"/>
        <xdr:cNvSpPr txBox="1"/>
      </xdr:nvSpPr>
      <xdr:spPr>
        <a:xfrm>
          <a:off x="4673600"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137795</xdr:rowOff>
    </xdr:from>
    <xdr:to>
      <xdr:col>20</xdr:col>
      <xdr:colOff>38100</xdr:colOff>
      <xdr:row>56</xdr:row>
      <xdr:rowOff>67945</xdr:rowOff>
    </xdr:to>
    <xdr:sp macro="" textlink="">
      <xdr:nvSpPr>
        <xdr:cNvPr id="91" name="楕円 90"/>
        <xdr:cNvSpPr/>
      </xdr:nvSpPr>
      <xdr:spPr>
        <a:xfrm>
          <a:off x="3746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17145</xdr:rowOff>
    </xdr:from>
    <xdr:to>
      <xdr:col>24</xdr:col>
      <xdr:colOff>63500</xdr:colOff>
      <xdr:row>56</xdr:row>
      <xdr:rowOff>83820</xdr:rowOff>
    </xdr:to>
    <xdr:cxnSp macro="">
      <xdr:nvCxnSpPr>
        <xdr:cNvPr id="92" name="直線コネクタ 91"/>
        <xdr:cNvCxnSpPr/>
      </xdr:nvCxnSpPr>
      <xdr:spPr>
        <a:xfrm>
          <a:off x="3797300" y="961834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69215</xdr:rowOff>
    </xdr:from>
    <xdr:to>
      <xdr:col>15</xdr:col>
      <xdr:colOff>101600</xdr:colOff>
      <xdr:row>55</xdr:row>
      <xdr:rowOff>170815</xdr:rowOff>
    </xdr:to>
    <xdr:sp macro="" textlink="">
      <xdr:nvSpPr>
        <xdr:cNvPr id="93" name="楕円 92"/>
        <xdr:cNvSpPr/>
      </xdr:nvSpPr>
      <xdr:spPr>
        <a:xfrm>
          <a:off x="2857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120015</xdr:rowOff>
    </xdr:from>
    <xdr:to>
      <xdr:col>19</xdr:col>
      <xdr:colOff>177800</xdr:colOff>
      <xdr:row>56</xdr:row>
      <xdr:rowOff>17145</xdr:rowOff>
    </xdr:to>
    <xdr:cxnSp macro="">
      <xdr:nvCxnSpPr>
        <xdr:cNvPr id="94" name="直線コネクタ 93"/>
        <xdr:cNvCxnSpPr/>
      </xdr:nvCxnSpPr>
      <xdr:spPr>
        <a:xfrm>
          <a:off x="2908300" y="954976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635</xdr:rowOff>
    </xdr:from>
    <xdr:to>
      <xdr:col>10</xdr:col>
      <xdr:colOff>165100</xdr:colOff>
      <xdr:row>55</xdr:row>
      <xdr:rowOff>102235</xdr:rowOff>
    </xdr:to>
    <xdr:sp macro="" textlink="">
      <xdr:nvSpPr>
        <xdr:cNvPr id="95" name="楕円 94"/>
        <xdr:cNvSpPr/>
      </xdr:nvSpPr>
      <xdr:spPr>
        <a:xfrm>
          <a:off x="1968500" y="943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51435</xdr:rowOff>
    </xdr:from>
    <xdr:to>
      <xdr:col>15</xdr:col>
      <xdr:colOff>50800</xdr:colOff>
      <xdr:row>55</xdr:row>
      <xdr:rowOff>120015</xdr:rowOff>
    </xdr:to>
    <xdr:cxnSp macro="">
      <xdr:nvCxnSpPr>
        <xdr:cNvPr id="96" name="直線コネクタ 95"/>
        <xdr:cNvCxnSpPr/>
      </xdr:nvCxnSpPr>
      <xdr:spPr>
        <a:xfrm>
          <a:off x="2019300" y="948118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101600</xdr:rowOff>
    </xdr:from>
    <xdr:to>
      <xdr:col>6</xdr:col>
      <xdr:colOff>38100</xdr:colOff>
      <xdr:row>55</xdr:row>
      <xdr:rowOff>31750</xdr:rowOff>
    </xdr:to>
    <xdr:sp macro="" textlink="">
      <xdr:nvSpPr>
        <xdr:cNvPr id="97" name="楕円 96"/>
        <xdr:cNvSpPr/>
      </xdr:nvSpPr>
      <xdr:spPr>
        <a:xfrm>
          <a:off x="10795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152400</xdr:rowOff>
    </xdr:from>
    <xdr:to>
      <xdr:col>10</xdr:col>
      <xdr:colOff>114300</xdr:colOff>
      <xdr:row>55</xdr:row>
      <xdr:rowOff>51435</xdr:rowOff>
    </xdr:to>
    <xdr:cxnSp macro="">
      <xdr:nvCxnSpPr>
        <xdr:cNvPr id="98" name="直線コネクタ 97"/>
        <xdr:cNvCxnSpPr/>
      </xdr:nvCxnSpPr>
      <xdr:spPr>
        <a:xfrm>
          <a:off x="1130300" y="941070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99" name="n_1aveValue【体育館・プール】&#10;有形固定資産減価償却率"/>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00"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87647</xdr:rowOff>
    </xdr:from>
    <xdr:ext cx="405111" cy="259045"/>
    <xdr:sp macro="" textlink="">
      <xdr:nvSpPr>
        <xdr:cNvPr id="101" name="n_3aveValue【体育館・プール】&#10;有形固定資産減価償却率"/>
        <xdr:cNvSpPr txBox="1"/>
      </xdr:nvSpPr>
      <xdr:spPr>
        <a:xfrm>
          <a:off x="1816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2" name="n_4aveValue【体育館・プール】&#10;有形固定資産減価償却率"/>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84472</xdr:rowOff>
    </xdr:from>
    <xdr:ext cx="405111" cy="259045"/>
    <xdr:sp macro="" textlink="">
      <xdr:nvSpPr>
        <xdr:cNvPr id="103" name="n_1mainValue【体育館・プール】&#10;有形固定資産減価償却率"/>
        <xdr:cNvSpPr txBox="1"/>
      </xdr:nvSpPr>
      <xdr:spPr>
        <a:xfrm>
          <a:off x="35820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15892</xdr:rowOff>
    </xdr:from>
    <xdr:ext cx="405111" cy="259045"/>
    <xdr:sp macro="" textlink="">
      <xdr:nvSpPr>
        <xdr:cNvPr id="104" name="n_2mainValue【体育館・プール】&#10;有形固定資産減価償却率"/>
        <xdr:cNvSpPr txBox="1"/>
      </xdr:nvSpPr>
      <xdr:spPr>
        <a:xfrm>
          <a:off x="270574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53</xdr:row>
      <xdr:rowOff>118762</xdr:rowOff>
    </xdr:from>
    <xdr:ext cx="405111" cy="259045"/>
    <xdr:sp macro="" textlink="">
      <xdr:nvSpPr>
        <xdr:cNvPr id="105" name="n_3mainValue【体育館・プール】&#10;有形固定資産減価償却率"/>
        <xdr:cNvSpPr txBox="1"/>
      </xdr:nvSpPr>
      <xdr:spPr>
        <a:xfrm>
          <a:off x="1816744" y="920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48277</xdr:rowOff>
    </xdr:from>
    <xdr:ext cx="405111" cy="259045"/>
    <xdr:sp macro="" textlink="">
      <xdr:nvSpPr>
        <xdr:cNvPr id="106" name="n_4mainValue【体育館・プール】&#10;有形固定資産減価償却率"/>
        <xdr:cNvSpPr txBox="1"/>
      </xdr:nvSpPr>
      <xdr:spPr>
        <a:xfrm>
          <a:off x="927744" y="913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116840</xdr:rowOff>
    </xdr:from>
    <xdr:to>
      <xdr:col>55</xdr:col>
      <xdr:colOff>50800</xdr:colOff>
      <xdr:row>62</xdr:row>
      <xdr:rowOff>46990</xdr:rowOff>
    </xdr:to>
    <xdr:sp macro="" textlink="">
      <xdr:nvSpPr>
        <xdr:cNvPr id="146" name="楕円 145"/>
        <xdr:cNvSpPr/>
      </xdr:nvSpPr>
      <xdr:spPr>
        <a:xfrm>
          <a:off x="104267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95267</xdr:rowOff>
    </xdr:from>
    <xdr:ext cx="469744" cy="259045"/>
    <xdr:sp macro="" textlink="">
      <xdr:nvSpPr>
        <xdr:cNvPr id="147" name="【体育館・プール】&#10;一人当たり面積該当値テキスト"/>
        <xdr:cNvSpPr txBox="1"/>
      </xdr:nvSpPr>
      <xdr:spPr>
        <a:xfrm>
          <a:off x="10515600" y="105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127508</xdr:rowOff>
    </xdr:from>
    <xdr:to>
      <xdr:col>50</xdr:col>
      <xdr:colOff>165100</xdr:colOff>
      <xdr:row>62</xdr:row>
      <xdr:rowOff>57658</xdr:rowOff>
    </xdr:to>
    <xdr:sp macro="" textlink="">
      <xdr:nvSpPr>
        <xdr:cNvPr id="148" name="楕円 147"/>
        <xdr:cNvSpPr/>
      </xdr:nvSpPr>
      <xdr:spPr>
        <a:xfrm>
          <a:off x="9588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167640</xdr:rowOff>
    </xdr:from>
    <xdr:to>
      <xdr:col>55</xdr:col>
      <xdr:colOff>0</xdr:colOff>
      <xdr:row>62</xdr:row>
      <xdr:rowOff>6858</xdr:rowOff>
    </xdr:to>
    <xdr:cxnSp macro="">
      <xdr:nvCxnSpPr>
        <xdr:cNvPr id="149" name="直線コネクタ 148"/>
        <xdr:cNvCxnSpPr/>
      </xdr:nvCxnSpPr>
      <xdr:spPr>
        <a:xfrm flipV="1">
          <a:off x="9639300" y="10626090"/>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137033</xdr:rowOff>
    </xdr:from>
    <xdr:to>
      <xdr:col>46</xdr:col>
      <xdr:colOff>38100</xdr:colOff>
      <xdr:row>62</xdr:row>
      <xdr:rowOff>67183</xdr:rowOff>
    </xdr:to>
    <xdr:sp macro="" textlink="">
      <xdr:nvSpPr>
        <xdr:cNvPr id="150" name="楕円 149"/>
        <xdr:cNvSpPr/>
      </xdr:nvSpPr>
      <xdr:spPr>
        <a:xfrm>
          <a:off x="8699500" y="1059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6858</xdr:rowOff>
    </xdr:from>
    <xdr:to>
      <xdr:col>50</xdr:col>
      <xdr:colOff>114300</xdr:colOff>
      <xdr:row>62</xdr:row>
      <xdr:rowOff>16383</xdr:rowOff>
    </xdr:to>
    <xdr:cxnSp macro="">
      <xdr:nvCxnSpPr>
        <xdr:cNvPr id="151" name="直線コネクタ 150"/>
        <xdr:cNvCxnSpPr/>
      </xdr:nvCxnSpPr>
      <xdr:spPr>
        <a:xfrm flipV="1">
          <a:off x="8750300" y="10636758"/>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149987</xdr:rowOff>
    </xdr:from>
    <xdr:to>
      <xdr:col>41</xdr:col>
      <xdr:colOff>101600</xdr:colOff>
      <xdr:row>62</xdr:row>
      <xdr:rowOff>80137</xdr:rowOff>
    </xdr:to>
    <xdr:sp macro="" textlink="">
      <xdr:nvSpPr>
        <xdr:cNvPr id="152" name="楕円 151"/>
        <xdr:cNvSpPr/>
      </xdr:nvSpPr>
      <xdr:spPr>
        <a:xfrm>
          <a:off x="7810500" y="106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16383</xdr:rowOff>
    </xdr:from>
    <xdr:to>
      <xdr:col>45</xdr:col>
      <xdr:colOff>177800</xdr:colOff>
      <xdr:row>62</xdr:row>
      <xdr:rowOff>29337</xdr:rowOff>
    </xdr:to>
    <xdr:cxnSp macro="">
      <xdr:nvCxnSpPr>
        <xdr:cNvPr id="153" name="直線コネクタ 152"/>
        <xdr:cNvCxnSpPr/>
      </xdr:nvCxnSpPr>
      <xdr:spPr>
        <a:xfrm flipV="1">
          <a:off x="7861300" y="10646283"/>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157607</xdr:rowOff>
    </xdr:from>
    <xdr:to>
      <xdr:col>36</xdr:col>
      <xdr:colOff>165100</xdr:colOff>
      <xdr:row>62</xdr:row>
      <xdr:rowOff>87757</xdr:rowOff>
    </xdr:to>
    <xdr:sp macro="" textlink="">
      <xdr:nvSpPr>
        <xdr:cNvPr id="154" name="楕円 153"/>
        <xdr:cNvSpPr/>
      </xdr:nvSpPr>
      <xdr:spPr>
        <a:xfrm>
          <a:off x="6921500" y="106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29337</xdr:rowOff>
    </xdr:from>
    <xdr:to>
      <xdr:col>41</xdr:col>
      <xdr:colOff>50800</xdr:colOff>
      <xdr:row>62</xdr:row>
      <xdr:rowOff>36957</xdr:rowOff>
    </xdr:to>
    <xdr:cxnSp macro="">
      <xdr:nvCxnSpPr>
        <xdr:cNvPr id="155" name="直線コネクタ 154"/>
        <xdr:cNvCxnSpPr/>
      </xdr:nvCxnSpPr>
      <xdr:spPr>
        <a:xfrm flipV="1">
          <a:off x="6972300" y="1065923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158" name="n_3aveValue【体育館・プール】&#10;一人当たり面積"/>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100220</xdr:rowOff>
    </xdr:from>
    <xdr:ext cx="469744" cy="259045"/>
    <xdr:sp macro="" textlink="">
      <xdr:nvSpPr>
        <xdr:cNvPr id="159" name="n_4aveValue【体育館・プール】&#10;一人当たり面積"/>
        <xdr:cNvSpPr txBox="1"/>
      </xdr:nvSpPr>
      <xdr:spPr>
        <a:xfrm>
          <a:off x="6737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74185</xdr:rowOff>
    </xdr:from>
    <xdr:ext cx="469744" cy="259045"/>
    <xdr:sp macro="" textlink="">
      <xdr:nvSpPr>
        <xdr:cNvPr id="160" name="n_1mainValue【体育館・プール】&#10;一人当たり面積"/>
        <xdr:cNvSpPr txBox="1"/>
      </xdr:nvSpPr>
      <xdr:spPr>
        <a:xfrm>
          <a:off x="9391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83710</xdr:rowOff>
    </xdr:from>
    <xdr:ext cx="469744" cy="259045"/>
    <xdr:sp macro="" textlink="">
      <xdr:nvSpPr>
        <xdr:cNvPr id="161" name="n_2mainValue【体育館・プール】&#10;一人当たり面積"/>
        <xdr:cNvSpPr txBox="1"/>
      </xdr:nvSpPr>
      <xdr:spPr>
        <a:xfrm>
          <a:off x="8515427" y="1037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96664</xdr:rowOff>
    </xdr:from>
    <xdr:ext cx="469744" cy="259045"/>
    <xdr:sp macro="" textlink="">
      <xdr:nvSpPr>
        <xdr:cNvPr id="162" name="n_3mainValue【体育館・プール】&#10;一人当たり面積"/>
        <xdr:cNvSpPr txBox="1"/>
      </xdr:nvSpPr>
      <xdr:spPr>
        <a:xfrm>
          <a:off x="7626427" y="103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104284</xdr:rowOff>
    </xdr:from>
    <xdr:ext cx="469744" cy="259045"/>
    <xdr:sp macro="" textlink="">
      <xdr:nvSpPr>
        <xdr:cNvPr id="163" name="n_4mainValue【体育館・プール】&#10;一人当たり面積"/>
        <xdr:cNvSpPr txBox="1"/>
      </xdr:nvSpPr>
      <xdr:spPr>
        <a:xfrm>
          <a:off x="6737427" y="103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152416</xdr:rowOff>
    </xdr:from>
    <xdr:ext cx="405111" cy="259045"/>
    <xdr:sp macro="" textlink="">
      <xdr:nvSpPr>
        <xdr:cNvPr id="193" name="【福祉施設】&#10;有形固定資産減価償却率平均値テキスト"/>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198" name="フローチャート: 判断 197"/>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04" name="楕円 203"/>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05" name="【福祉施設】&#10;有形固定資産減価償却率該当値テキスト"/>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76836</xdr:rowOff>
    </xdr:from>
    <xdr:to>
      <xdr:col>20</xdr:col>
      <xdr:colOff>38100</xdr:colOff>
      <xdr:row>81</xdr:row>
      <xdr:rowOff>6986</xdr:rowOff>
    </xdr:to>
    <xdr:sp macro="" textlink="">
      <xdr:nvSpPr>
        <xdr:cNvPr id="206" name="楕円 205"/>
        <xdr:cNvSpPr/>
      </xdr:nvSpPr>
      <xdr:spPr>
        <a:xfrm>
          <a:off x="3746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127636</xdr:rowOff>
    </xdr:from>
    <xdr:to>
      <xdr:col>24</xdr:col>
      <xdr:colOff>63500</xdr:colOff>
      <xdr:row>80</xdr:row>
      <xdr:rowOff>163830</xdr:rowOff>
    </xdr:to>
    <xdr:cxnSp macro="">
      <xdr:nvCxnSpPr>
        <xdr:cNvPr id="207" name="直線コネクタ 206"/>
        <xdr:cNvCxnSpPr/>
      </xdr:nvCxnSpPr>
      <xdr:spPr>
        <a:xfrm>
          <a:off x="3797300" y="138436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08" name="楕円 207"/>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127636</xdr:rowOff>
    </xdr:from>
    <xdr:to>
      <xdr:col>19</xdr:col>
      <xdr:colOff>177800</xdr:colOff>
      <xdr:row>81</xdr:row>
      <xdr:rowOff>26670</xdr:rowOff>
    </xdr:to>
    <xdr:cxnSp macro="">
      <xdr:nvCxnSpPr>
        <xdr:cNvPr id="209" name="直線コネクタ 208"/>
        <xdr:cNvCxnSpPr/>
      </xdr:nvCxnSpPr>
      <xdr:spPr>
        <a:xfrm flipV="1">
          <a:off x="2908300" y="13843636"/>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95886</xdr:rowOff>
    </xdr:from>
    <xdr:to>
      <xdr:col>10</xdr:col>
      <xdr:colOff>165100</xdr:colOff>
      <xdr:row>81</xdr:row>
      <xdr:rowOff>26036</xdr:rowOff>
    </xdr:to>
    <xdr:sp macro="" textlink="">
      <xdr:nvSpPr>
        <xdr:cNvPr id="210" name="楕円 209"/>
        <xdr:cNvSpPr/>
      </xdr:nvSpPr>
      <xdr:spPr>
        <a:xfrm>
          <a:off x="1968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146686</xdr:rowOff>
    </xdr:from>
    <xdr:to>
      <xdr:col>15</xdr:col>
      <xdr:colOff>50800</xdr:colOff>
      <xdr:row>81</xdr:row>
      <xdr:rowOff>26670</xdr:rowOff>
    </xdr:to>
    <xdr:cxnSp macro="">
      <xdr:nvCxnSpPr>
        <xdr:cNvPr id="211" name="直線コネクタ 210"/>
        <xdr:cNvCxnSpPr/>
      </xdr:nvCxnSpPr>
      <xdr:spPr>
        <a:xfrm>
          <a:off x="2019300" y="138626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42545</xdr:rowOff>
    </xdr:from>
    <xdr:to>
      <xdr:col>6</xdr:col>
      <xdr:colOff>38100</xdr:colOff>
      <xdr:row>80</xdr:row>
      <xdr:rowOff>144145</xdr:rowOff>
    </xdr:to>
    <xdr:sp macro="" textlink="">
      <xdr:nvSpPr>
        <xdr:cNvPr id="212" name="楕円 211"/>
        <xdr:cNvSpPr/>
      </xdr:nvSpPr>
      <xdr:spPr>
        <a:xfrm>
          <a:off x="1079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93345</xdr:rowOff>
    </xdr:from>
    <xdr:to>
      <xdr:col>10</xdr:col>
      <xdr:colOff>114300</xdr:colOff>
      <xdr:row>80</xdr:row>
      <xdr:rowOff>146686</xdr:rowOff>
    </xdr:to>
    <xdr:cxnSp macro="">
      <xdr:nvCxnSpPr>
        <xdr:cNvPr id="213" name="直線コネクタ 212"/>
        <xdr:cNvCxnSpPr/>
      </xdr:nvCxnSpPr>
      <xdr:spPr>
        <a:xfrm>
          <a:off x="1130300" y="1380934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81932</xdr:rowOff>
    </xdr:from>
    <xdr:ext cx="405111" cy="259045"/>
    <xdr:sp macro="" textlink="">
      <xdr:nvSpPr>
        <xdr:cNvPr id="214" name="n_1aveValue【福祉施設】&#10;有形固定資産減価償却率"/>
        <xdr:cNvSpPr txBox="1"/>
      </xdr:nvSpPr>
      <xdr:spPr>
        <a:xfrm>
          <a:off x="3582044" y="1396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85741</xdr:rowOff>
    </xdr:from>
    <xdr:ext cx="405111" cy="259045"/>
    <xdr:sp macro="" textlink="">
      <xdr:nvSpPr>
        <xdr:cNvPr id="216" name="n_3aveValue【福祉施設】&#10;有形固定資産減価償却率"/>
        <xdr:cNvSpPr txBox="1"/>
      </xdr:nvSpPr>
      <xdr:spPr>
        <a:xfrm>
          <a:off x="1816744" y="1397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217" name="n_4aveValue【福祉施設】&#10;有形固定資産減価償却率"/>
        <xdr:cNvSpPr txBox="1"/>
      </xdr:nvSpPr>
      <xdr:spPr>
        <a:xfrm>
          <a:off x="927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23513</xdr:rowOff>
    </xdr:from>
    <xdr:ext cx="405111" cy="259045"/>
    <xdr:sp macro="" textlink="">
      <xdr:nvSpPr>
        <xdr:cNvPr id="218" name="n_1mainValue【福祉施設】&#10;有形固定資産減価償却率"/>
        <xdr:cNvSpPr txBox="1"/>
      </xdr:nvSpPr>
      <xdr:spPr>
        <a:xfrm>
          <a:off x="35820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219" name="n_2mainValue【福祉施設】&#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42563</xdr:rowOff>
    </xdr:from>
    <xdr:ext cx="405111" cy="259045"/>
    <xdr:sp macro="" textlink="">
      <xdr:nvSpPr>
        <xdr:cNvPr id="220" name="n_3mainValue【福祉施設】&#10;有形固定資産減価償却率"/>
        <xdr:cNvSpPr txBox="1"/>
      </xdr:nvSpPr>
      <xdr:spPr>
        <a:xfrm>
          <a:off x="1816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160672</xdr:rowOff>
    </xdr:from>
    <xdr:ext cx="405111" cy="259045"/>
    <xdr:sp macro="" textlink="">
      <xdr:nvSpPr>
        <xdr:cNvPr id="221" name="n_4mainValue【福祉施設】&#10;有形固定資産減価償却率"/>
        <xdr:cNvSpPr txBox="1"/>
      </xdr:nvSpPr>
      <xdr:spPr>
        <a:xfrm>
          <a:off x="927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253" name="フローチャート: 判断 252"/>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27076</xdr:rowOff>
    </xdr:from>
    <xdr:to>
      <xdr:col>55</xdr:col>
      <xdr:colOff>50800</xdr:colOff>
      <xdr:row>85</xdr:row>
      <xdr:rowOff>128676</xdr:rowOff>
    </xdr:to>
    <xdr:sp macro="" textlink="">
      <xdr:nvSpPr>
        <xdr:cNvPr id="259" name="楕円 258"/>
        <xdr:cNvSpPr/>
      </xdr:nvSpPr>
      <xdr:spPr>
        <a:xfrm>
          <a:off x="10426700" y="146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113453</xdr:rowOff>
    </xdr:from>
    <xdr:ext cx="469744" cy="259045"/>
    <xdr:sp macro="" textlink="">
      <xdr:nvSpPr>
        <xdr:cNvPr id="260" name="【福祉施設】&#10;一人当たり面積該当値テキスト"/>
        <xdr:cNvSpPr txBox="1"/>
      </xdr:nvSpPr>
      <xdr:spPr>
        <a:xfrm>
          <a:off x="10515600" y="1451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30277</xdr:rowOff>
    </xdr:from>
    <xdr:to>
      <xdr:col>50</xdr:col>
      <xdr:colOff>165100</xdr:colOff>
      <xdr:row>85</xdr:row>
      <xdr:rowOff>131877</xdr:rowOff>
    </xdr:to>
    <xdr:sp macro="" textlink="">
      <xdr:nvSpPr>
        <xdr:cNvPr id="261" name="楕円 260"/>
        <xdr:cNvSpPr/>
      </xdr:nvSpPr>
      <xdr:spPr>
        <a:xfrm>
          <a:off x="9588500" y="146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77876</xdr:rowOff>
    </xdr:from>
    <xdr:to>
      <xdr:col>55</xdr:col>
      <xdr:colOff>0</xdr:colOff>
      <xdr:row>85</xdr:row>
      <xdr:rowOff>81077</xdr:rowOff>
    </xdr:to>
    <xdr:cxnSp macro="">
      <xdr:nvCxnSpPr>
        <xdr:cNvPr id="262" name="直線コネクタ 261"/>
        <xdr:cNvCxnSpPr/>
      </xdr:nvCxnSpPr>
      <xdr:spPr>
        <a:xfrm flipV="1">
          <a:off x="9639300" y="14651126"/>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41708</xdr:rowOff>
    </xdr:from>
    <xdr:to>
      <xdr:col>46</xdr:col>
      <xdr:colOff>38100</xdr:colOff>
      <xdr:row>85</xdr:row>
      <xdr:rowOff>143308</xdr:rowOff>
    </xdr:to>
    <xdr:sp macro="" textlink="">
      <xdr:nvSpPr>
        <xdr:cNvPr id="263" name="楕円 262"/>
        <xdr:cNvSpPr/>
      </xdr:nvSpPr>
      <xdr:spPr>
        <a:xfrm>
          <a:off x="8699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81077</xdr:rowOff>
    </xdr:from>
    <xdr:to>
      <xdr:col>50</xdr:col>
      <xdr:colOff>114300</xdr:colOff>
      <xdr:row>85</xdr:row>
      <xdr:rowOff>92508</xdr:rowOff>
    </xdr:to>
    <xdr:cxnSp macro="">
      <xdr:nvCxnSpPr>
        <xdr:cNvPr id="264" name="直線コネクタ 263"/>
        <xdr:cNvCxnSpPr/>
      </xdr:nvCxnSpPr>
      <xdr:spPr>
        <a:xfrm flipV="1">
          <a:off x="8750300" y="14654327"/>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45365</xdr:rowOff>
    </xdr:from>
    <xdr:to>
      <xdr:col>41</xdr:col>
      <xdr:colOff>101600</xdr:colOff>
      <xdr:row>85</xdr:row>
      <xdr:rowOff>146965</xdr:rowOff>
    </xdr:to>
    <xdr:sp macro="" textlink="">
      <xdr:nvSpPr>
        <xdr:cNvPr id="265" name="楕円 264"/>
        <xdr:cNvSpPr/>
      </xdr:nvSpPr>
      <xdr:spPr>
        <a:xfrm>
          <a:off x="7810500" y="146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92508</xdr:rowOff>
    </xdr:from>
    <xdr:to>
      <xdr:col>45</xdr:col>
      <xdr:colOff>177800</xdr:colOff>
      <xdr:row>85</xdr:row>
      <xdr:rowOff>96165</xdr:rowOff>
    </xdr:to>
    <xdr:cxnSp macro="">
      <xdr:nvCxnSpPr>
        <xdr:cNvPr id="266" name="直線コネクタ 265"/>
        <xdr:cNvCxnSpPr/>
      </xdr:nvCxnSpPr>
      <xdr:spPr>
        <a:xfrm flipV="1">
          <a:off x="7861300" y="1466575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47650</xdr:rowOff>
    </xdr:from>
    <xdr:to>
      <xdr:col>36</xdr:col>
      <xdr:colOff>165100</xdr:colOff>
      <xdr:row>85</xdr:row>
      <xdr:rowOff>149250</xdr:rowOff>
    </xdr:to>
    <xdr:sp macro="" textlink="">
      <xdr:nvSpPr>
        <xdr:cNvPr id="267" name="楕円 266"/>
        <xdr:cNvSpPr/>
      </xdr:nvSpPr>
      <xdr:spPr>
        <a:xfrm>
          <a:off x="6921500" y="146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96165</xdr:rowOff>
    </xdr:from>
    <xdr:to>
      <xdr:col>41</xdr:col>
      <xdr:colOff>50800</xdr:colOff>
      <xdr:row>85</xdr:row>
      <xdr:rowOff>98450</xdr:rowOff>
    </xdr:to>
    <xdr:cxnSp macro="">
      <xdr:nvCxnSpPr>
        <xdr:cNvPr id="268" name="直線コネクタ 267"/>
        <xdr:cNvCxnSpPr/>
      </xdr:nvCxnSpPr>
      <xdr:spPr>
        <a:xfrm flipV="1">
          <a:off x="6972300" y="1466941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1" name="n_3aveValue【福祉施設】&#10;一人当たり面積"/>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272" name="n_4aveValue【福祉施設】&#10;一人当たり面積"/>
        <xdr:cNvSpPr txBox="1"/>
      </xdr:nvSpPr>
      <xdr:spPr>
        <a:xfrm>
          <a:off x="6737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123004</xdr:rowOff>
    </xdr:from>
    <xdr:ext cx="469744" cy="259045"/>
    <xdr:sp macro="" textlink="">
      <xdr:nvSpPr>
        <xdr:cNvPr id="273" name="n_1mainValue【福祉施設】&#10;一人当たり面積"/>
        <xdr:cNvSpPr txBox="1"/>
      </xdr:nvSpPr>
      <xdr:spPr>
        <a:xfrm>
          <a:off x="9391727" y="146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134435</xdr:rowOff>
    </xdr:from>
    <xdr:ext cx="469744" cy="259045"/>
    <xdr:sp macro="" textlink="">
      <xdr:nvSpPr>
        <xdr:cNvPr id="274" name="n_2mainValue【福祉施設】&#10;一人当たり面積"/>
        <xdr:cNvSpPr txBox="1"/>
      </xdr:nvSpPr>
      <xdr:spPr>
        <a:xfrm>
          <a:off x="8515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138092</xdr:rowOff>
    </xdr:from>
    <xdr:ext cx="469744" cy="259045"/>
    <xdr:sp macro="" textlink="">
      <xdr:nvSpPr>
        <xdr:cNvPr id="275" name="n_3mainValue【福祉施設】&#10;一人当たり面積"/>
        <xdr:cNvSpPr txBox="1"/>
      </xdr:nvSpPr>
      <xdr:spPr>
        <a:xfrm>
          <a:off x="7626427" y="1471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140377</xdr:rowOff>
    </xdr:from>
    <xdr:ext cx="469744" cy="259045"/>
    <xdr:sp macro="" textlink="">
      <xdr:nvSpPr>
        <xdr:cNvPr id="276" name="n_4mainValue【福祉施設】&#10;一人当たり面積"/>
        <xdr:cNvSpPr txBox="1"/>
      </xdr:nvSpPr>
      <xdr:spPr>
        <a:xfrm>
          <a:off x="6737427" y="1471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04" name="直線コネクタ 30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05" name="テキスト ボックス 304"/>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06" name="直線コネクタ 30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07" name="テキスト ボックス 30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08" name="直線コネクタ 30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09" name="テキスト ボックス 30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10" name="直線コネクタ 30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11" name="テキスト ボックス 31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315" name="直線コネクタ 314"/>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316" name="【一般廃棄物処理施設】&#10;有形固定資産減価償却率最小値テキスト"/>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317" name="直線コネクタ 316"/>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318" name="【一般廃棄物処理施設】&#10;有形固定資産減価償却率最大値テキスト"/>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319" name="直線コネクタ 318"/>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66565</xdr:rowOff>
    </xdr:from>
    <xdr:ext cx="405111" cy="259045"/>
    <xdr:sp macro="" textlink="">
      <xdr:nvSpPr>
        <xdr:cNvPr id="320" name="【一般廃棄物処理施設】&#10;有形固定資産減価償却率平均値テキスト"/>
        <xdr:cNvSpPr txBox="1"/>
      </xdr:nvSpPr>
      <xdr:spPr>
        <a:xfrm>
          <a:off x="16357600" y="6238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321" name="フローチャート: 判断 320"/>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322" name="フローチャート: 判断 321"/>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45974</xdr:rowOff>
    </xdr:from>
    <xdr:to>
      <xdr:col>76</xdr:col>
      <xdr:colOff>165100</xdr:colOff>
      <xdr:row>37</xdr:row>
      <xdr:rowOff>147574</xdr:rowOff>
    </xdr:to>
    <xdr:sp macro="" textlink="">
      <xdr:nvSpPr>
        <xdr:cNvPr id="323" name="フローチャート: 判断 322"/>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87122</xdr:rowOff>
    </xdr:from>
    <xdr:to>
      <xdr:col>72</xdr:col>
      <xdr:colOff>38100</xdr:colOff>
      <xdr:row>37</xdr:row>
      <xdr:rowOff>17272</xdr:rowOff>
    </xdr:to>
    <xdr:sp macro="" textlink="">
      <xdr:nvSpPr>
        <xdr:cNvPr id="324" name="フローチャート: 判断 323"/>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148844</xdr:rowOff>
    </xdr:from>
    <xdr:to>
      <xdr:col>67</xdr:col>
      <xdr:colOff>101600</xdr:colOff>
      <xdr:row>37</xdr:row>
      <xdr:rowOff>78994</xdr:rowOff>
    </xdr:to>
    <xdr:sp macro="" textlink="">
      <xdr:nvSpPr>
        <xdr:cNvPr id="325" name="フローチャート: 判断 324"/>
        <xdr:cNvSpPr/>
      </xdr:nvSpPr>
      <xdr:spPr>
        <a:xfrm>
          <a:off x="12763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137414</xdr:rowOff>
    </xdr:from>
    <xdr:to>
      <xdr:col>85</xdr:col>
      <xdr:colOff>177800</xdr:colOff>
      <xdr:row>40</xdr:row>
      <xdr:rowOff>67564</xdr:rowOff>
    </xdr:to>
    <xdr:sp macro="" textlink="">
      <xdr:nvSpPr>
        <xdr:cNvPr id="331" name="楕円 330"/>
        <xdr:cNvSpPr/>
      </xdr:nvSpPr>
      <xdr:spPr>
        <a:xfrm>
          <a:off x="16268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115841</xdr:rowOff>
    </xdr:from>
    <xdr:ext cx="405111" cy="259045"/>
    <xdr:sp macro="" textlink="">
      <xdr:nvSpPr>
        <xdr:cNvPr id="332" name="【一般廃棄物処理施設】&#10;有形固定資産減価償却率該当値テキスト"/>
        <xdr:cNvSpPr txBox="1"/>
      </xdr:nvSpPr>
      <xdr:spPr>
        <a:xfrm>
          <a:off x="16357600"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4826</xdr:rowOff>
    </xdr:from>
    <xdr:to>
      <xdr:col>81</xdr:col>
      <xdr:colOff>101600</xdr:colOff>
      <xdr:row>39</xdr:row>
      <xdr:rowOff>106426</xdr:rowOff>
    </xdr:to>
    <xdr:sp macro="" textlink="">
      <xdr:nvSpPr>
        <xdr:cNvPr id="333" name="楕円 332"/>
        <xdr:cNvSpPr/>
      </xdr:nvSpPr>
      <xdr:spPr>
        <a:xfrm>
          <a:off x="15430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55626</xdr:rowOff>
    </xdr:from>
    <xdr:to>
      <xdr:col>85</xdr:col>
      <xdr:colOff>127000</xdr:colOff>
      <xdr:row>40</xdr:row>
      <xdr:rowOff>16764</xdr:rowOff>
    </xdr:to>
    <xdr:cxnSp macro="">
      <xdr:nvCxnSpPr>
        <xdr:cNvPr id="334" name="直線コネクタ 333"/>
        <xdr:cNvCxnSpPr/>
      </xdr:nvCxnSpPr>
      <xdr:spPr>
        <a:xfrm>
          <a:off x="15481300" y="6742176"/>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xdr:rowOff>
    </xdr:from>
    <xdr:to>
      <xdr:col>76</xdr:col>
      <xdr:colOff>165100</xdr:colOff>
      <xdr:row>40</xdr:row>
      <xdr:rowOff>110998</xdr:rowOff>
    </xdr:to>
    <xdr:sp macro="" textlink="">
      <xdr:nvSpPr>
        <xdr:cNvPr id="335" name="楕円 334"/>
        <xdr:cNvSpPr/>
      </xdr:nvSpPr>
      <xdr:spPr>
        <a:xfrm>
          <a:off x="14541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55626</xdr:rowOff>
    </xdr:from>
    <xdr:to>
      <xdr:col>81</xdr:col>
      <xdr:colOff>50800</xdr:colOff>
      <xdr:row>40</xdr:row>
      <xdr:rowOff>60198</xdr:rowOff>
    </xdr:to>
    <xdr:cxnSp macro="">
      <xdr:nvCxnSpPr>
        <xdr:cNvPr id="336" name="直線コネクタ 335"/>
        <xdr:cNvCxnSpPr/>
      </xdr:nvCxnSpPr>
      <xdr:spPr>
        <a:xfrm flipV="1">
          <a:off x="14592300" y="6742176"/>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146558</xdr:rowOff>
    </xdr:from>
    <xdr:to>
      <xdr:col>72</xdr:col>
      <xdr:colOff>38100</xdr:colOff>
      <xdr:row>40</xdr:row>
      <xdr:rowOff>76708</xdr:rowOff>
    </xdr:to>
    <xdr:sp macro="" textlink="">
      <xdr:nvSpPr>
        <xdr:cNvPr id="337" name="楕円 336"/>
        <xdr:cNvSpPr/>
      </xdr:nvSpPr>
      <xdr:spPr>
        <a:xfrm>
          <a:off x="13652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25908</xdr:rowOff>
    </xdr:from>
    <xdr:to>
      <xdr:col>76</xdr:col>
      <xdr:colOff>114300</xdr:colOff>
      <xdr:row>40</xdr:row>
      <xdr:rowOff>60198</xdr:rowOff>
    </xdr:to>
    <xdr:cxnSp macro="">
      <xdr:nvCxnSpPr>
        <xdr:cNvPr id="338" name="直線コネクタ 337"/>
        <xdr:cNvCxnSpPr/>
      </xdr:nvCxnSpPr>
      <xdr:spPr>
        <a:xfrm>
          <a:off x="13703300" y="68839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41402</xdr:rowOff>
    </xdr:from>
    <xdr:to>
      <xdr:col>67</xdr:col>
      <xdr:colOff>101600</xdr:colOff>
      <xdr:row>39</xdr:row>
      <xdr:rowOff>143002</xdr:rowOff>
    </xdr:to>
    <xdr:sp macro="" textlink="">
      <xdr:nvSpPr>
        <xdr:cNvPr id="339" name="楕円 338"/>
        <xdr:cNvSpPr/>
      </xdr:nvSpPr>
      <xdr:spPr>
        <a:xfrm>
          <a:off x="12763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92202</xdr:rowOff>
    </xdr:from>
    <xdr:to>
      <xdr:col>71</xdr:col>
      <xdr:colOff>177800</xdr:colOff>
      <xdr:row>40</xdr:row>
      <xdr:rowOff>25908</xdr:rowOff>
    </xdr:to>
    <xdr:cxnSp macro="">
      <xdr:nvCxnSpPr>
        <xdr:cNvPr id="340" name="直線コネクタ 339"/>
        <xdr:cNvCxnSpPr/>
      </xdr:nvCxnSpPr>
      <xdr:spPr>
        <a:xfrm>
          <a:off x="12814300" y="67787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341" name="n_1aveValue【一般廃棄物処理施設】&#10;有形固定資産減価償却率"/>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164101</xdr:rowOff>
    </xdr:from>
    <xdr:ext cx="405111" cy="259045"/>
    <xdr:sp macro="" textlink="">
      <xdr:nvSpPr>
        <xdr:cNvPr id="342" name="n_2aveValue【一般廃棄物処理施設】&#10;有形固定資産減価償却率"/>
        <xdr:cNvSpPr txBox="1"/>
      </xdr:nvSpPr>
      <xdr:spPr>
        <a:xfrm>
          <a:off x="14389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33799</xdr:rowOff>
    </xdr:from>
    <xdr:ext cx="405111" cy="259045"/>
    <xdr:sp macro="" textlink="">
      <xdr:nvSpPr>
        <xdr:cNvPr id="343" name="n_3aveValue【一般廃棄物処理施設】&#10;有形固定資産減価償却率"/>
        <xdr:cNvSpPr txBox="1"/>
      </xdr:nvSpPr>
      <xdr:spPr>
        <a:xfrm>
          <a:off x="13500744" y="603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95521</xdr:rowOff>
    </xdr:from>
    <xdr:ext cx="405111" cy="259045"/>
    <xdr:sp macro="" textlink="">
      <xdr:nvSpPr>
        <xdr:cNvPr id="344" name="n_4aveValue【一般廃棄物処理施設】&#10;有形固定資産減価償却率"/>
        <xdr:cNvSpPr txBox="1"/>
      </xdr:nvSpPr>
      <xdr:spPr>
        <a:xfrm>
          <a:off x="12611744" y="609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97553</xdr:rowOff>
    </xdr:from>
    <xdr:ext cx="405111" cy="259045"/>
    <xdr:sp macro="" textlink="">
      <xdr:nvSpPr>
        <xdr:cNvPr id="345" name="n_1mainValue【一般廃棄物処理施設】&#10;有形固定資産減価償却率"/>
        <xdr:cNvSpPr txBox="1"/>
      </xdr:nvSpPr>
      <xdr:spPr>
        <a:xfrm>
          <a:off x="15266044" y="678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102125</xdr:rowOff>
    </xdr:from>
    <xdr:ext cx="405111" cy="259045"/>
    <xdr:sp macro="" textlink="">
      <xdr:nvSpPr>
        <xdr:cNvPr id="346" name="n_2mainValue【一般廃棄物処理施設】&#10;有形固定資産減価償却率"/>
        <xdr:cNvSpPr txBox="1"/>
      </xdr:nvSpPr>
      <xdr:spPr>
        <a:xfrm>
          <a:off x="14389744"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67835</xdr:rowOff>
    </xdr:from>
    <xdr:ext cx="405111" cy="259045"/>
    <xdr:sp macro="" textlink="">
      <xdr:nvSpPr>
        <xdr:cNvPr id="347" name="n_3mainValue【一般廃棄物処理施設】&#10;有形固定資産減価償却率"/>
        <xdr:cNvSpPr txBox="1"/>
      </xdr:nvSpPr>
      <xdr:spPr>
        <a:xfrm>
          <a:off x="13500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134129</xdr:rowOff>
    </xdr:from>
    <xdr:ext cx="405111" cy="259045"/>
    <xdr:sp macro="" textlink="">
      <xdr:nvSpPr>
        <xdr:cNvPr id="348" name="n_4mainValue【一般廃棄物処理施設】&#10;有形固定資産減価償却率"/>
        <xdr:cNvSpPr txBox="1"/>
      </xdr:nvSpPr>
      <xdr:spPr>
        <a:xfrm>
          <a:off x="12611744" y="682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372" name="直線コネクタ 371"/>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373" name="【一般廃棄物処理施設】&#10;一人当たり有形固定資産（償却資産）額最小値テキスト"/>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374" name="直線コネクタ 373"/>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375" name="【一般廃棄物処理施設】&#10;一人当たり有形固定資産（償却資産）額最大値テキスト"/>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376" name="直線コネクタ 375"/>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377" name="【一般廃棄物処理施設】&#10;一人当たり有形固定資産（償却資産）額平均値テキスト"/>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378" name="フローチャート: 判断 377"/>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379" name="フローチャート: 判断 378"/>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20772</xdr:rowOff>
    </xdr:from>
    <xdr:to>
      <xdr:col>107</xdr:col>
      <xdr:colOff>101600</xdr:colOff>
      <xdr:row>40</xdr:row>
      <xdr:rowOff>122372</xdr:rowOff>
    </xdr:to>
    <xdr:sp macro="" textlink="">
      <xdr:nvSpPr>
        <xdr:cNvPr id="380" name="フローチャート: 判断 379"/>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111605</xdr:rowOff>
    </xdr:from>
    <xdr:to>
      <xdr:col>102</xdr:col>
      <xdr:colOff>165100</xdr:colOff>
      <xdr:row>40</xdr:row>
      <xdr:rowOff>41755</xdr:rowOff>
    </xdr:to>
    <xdr:sp macro="" textlink="">
      <xdr:nvSpPr>
        <xdr:cNvPr id="381" name="フローチャート: 判断 380"/>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139670</xdr:rowOff>
    </xdr:from>
    <xdr:to>
      <xdr:col>98</xdr:col>
      <xdr:colOff>38100</xdr:colOff>
      <xdr:row>40</xdr:row>
      <xdr:rowOff>69820</xdr:rowOff>
    </xdr:to>
    <xdr:sp macro="" textlink="">
      <xdr:nvSpPr>
        <xdr:cNvPr id="382" name="フローチャート: 判断 381"/>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31527</xdr:rowOff>
    </xdr:from>
    <xdr:to>
      <xdr:col>116</xdr:col>
      <xdr:colOff>114300</xdr:colOff>
      <xdr:row>41</xdr:row>
      <xdr:rowOff>133127</xdr:rowOff>
    </xdr:to>
    <xdr:sp macro="" textlink="">
      <xdr:nvSpPr>
        <xdr:cNvPr id="388" name="楕円 387"/>
        <xdr:cNvSpPr/>
      </xdr:nvSpPr>
      <xdr:spPr>
        <a:xfrm>
          <a:off x="22110700" y="706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117904</xdr:rowOff>
    </xdr:from>
    <xdr:ext cx="534377" cy="259045"/>
    <xdr:sp macro="" textlink="">
      <xdr:nvSpPr>
        <xdr:cNvPr id="389" name="【一般廃棄物処理施設】&#10;一人当たり有形固定資産（償却資産）額該当値テキスト"/>
        <xdr:cNvSpPr txBox="1"/>
      </xdr:nvSpPr>
      <xdr:spPr>
        <a:xfrm>
          <a:off x="22199600" y="69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49180</xdr:rowOff>
    </xdr:from>
    <xdr:to>
      <xdr:col>112</xdr:col>
      <xdr:colOff>38100</xdr:colOff>
      <xdr:row>41</xdr:row>
      <xdr:rowOff>150780</xdr:rowOff>
    </xdr:to>
    <xdr:sp macro="" textlink="">
      <xdr:nvSpPr>
        <xdr:cNvPr id="390" name="楕円 389"/>
        <xdr:cNvSpPr/>
      </xdr:nvSpPr>
      <xdr:spPr>
        <a:xfrm>
          <a:off x="21272500" y="70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82327</xdr:rowOff>
    </xdr:from>
    <xdr:to>
      <xdr:col>116</xdr:col>
      <xdr:colOff>63500</xdr:colOff>
      <xdr:row>41</xdr:row>
      <xdr:rowOff>99980</xdr:rowOff>
    </xdr:to>
    <xdr:cxnSp macro="">
      <xdr:nvCxnSpPr>
        <xdr:cNvPr id="391" name="直線コネクタ 390"/>
        <xdr:cNvCxnSpPr/>
      </xdr:nvCxnSpPr>
      <xdr:spPr>
        <a:xfrm flipV="1">
          <a:off x="21323300" y="7111777"/>
          <a:ext cx="8382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60991</xdr:rowOff>
    </xdr:from>
    <xdr:to>
      <xdr:col>107</xdr:col>
      <xdr:colOff>101600</xdr:colOff>
      <xdr:row>41</xdr:row>
      <xdr:rowOff>162591</xdr:rowOff>
    </xdr:to>
    <xdr:sp macro="" textlink="">
      <xdr:nvSpPr>
        <xdr:cNvPr id="392" name="楕円 391"/>
        <xdr:cNvSpPr/>
      </xdr:nvSpPr>
      <xdr:spPr>
        <a:xfrm>
          <a:off x="20383500" y="709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99980</xdr:rowOff>
    </xdr:from>
    <xdr:to>
      <xdr:col>111</xdr:col>
      <xdr:colOff>177800</xdr:colOff>
      <xdr:row>41</xdr:row>
      <xdr:rowOff>111791</xdr:rowOff>
    </xdr:to>
    <xdr:cxnSp macro="">
      <xdr:nvCxnSpPr>
        <xdr:cNvPr id="393" name="直線コネクタ 392"/>
        <xdr:cNvCxnSpPr/>
      </xdr:nvCxnSpPr>
      <xdr:spPr>
        <a:xfrm flipV="1">
          <a:off x="20434300" y="7129430"/>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66815</xdr:rowOff>
    </xdr:from>
    <xdr:to>
      <xdr:col>102</xdr:col>
      <xdr:colOff>165100</xdr:colOff>
      <xdr:row>41</xdr:row>
      <xdr:rowOff>168415</xdr:rowOff>
    </xdr:to>
    <xdr:sp macro="" textlink="">
      <xdr:nvSpPr>
        <xdr:cNvPr id="394" name="楕円 393"/>
        <xdr:cNvSpPr/>
      </xdr:nvSpPr>
      <xdr:spPr>
        <a:xfrm>
          <a:off x="19494500" y="70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111791</xdr:rowOff>
    </xdr:from>
    <xdr:to>
      <xdr:col>107</xdr:col>
      <xdr:colOff>50800</xdr:colOff>
      <xdr:row>41</xdr:row>
      <xdr:rowOff>117615</xdr:rowOff>
    </xdr:to>
    <xdr:cxnSp macro="">
      <xdr:nvCxnSpPr>
        <xdr:cNvPr id="395" name="直線コネクタ 394"/>
        <xdr:cNvCxnSpPr/>
      </xdr:nvCxnSpPr>
      <xdr:spPr>
        <a:xfrm flipV="1">
          <a:off x="19545300" y="7141241"/>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75627</xdr:rowOff>
    </xdr:from>
    <xdr:to>
      <xdr:col>98</xdr:col>
      <xdr:colOff>38100</xdr:colOff>
      <xdr:row>42</xdr:row>
      <xdr:rowOff>5777</xdr:rowOff>
    </xdr:to>
    <xdr:sp macro="" textlink="">
      <xdr:nvSpPr>
        <xdr:cNvPr id="396" name="楕円 395"/>
        <xdr:cNvSpPr/>
      </xdr:nvSpPr>
      <xdr:spPr>
        <a:xfrm>
          <a:off x="18605500" y="71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117615</xdr:rowOff>
    </xdr:from>
    <xdr:to>
      <xdr:col>102</xdr:col>
      <xdr:colOff>114300</xdr:colOff>
      <xdr:row>41</xdr:row>
      <xdr:rowOff>126427</xdr:rowOff>
    </xdr:to>
    <xdr:cxnSp macro="">
      <xdr:nvCxnSpPr>
        <xdr:cNvPr id="397" name="直線コネクタ 396"/>
        <xdr:cNvCxnSpPr/>
      </xdr:nvCxnSpPr>
      <xdr:spPr>
        <a:xfrm flipV="1">
          <a:off x="18656300" y="7147065"/>
          <a:ext cx="889000" cy="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102871</xdr:rowOff>
    </xdr:from>
    <xdr:ext cx="599010" cy="259045"/>
    <xdr:sp macro="" textlink="">
      <xdr:nvSpPr>
        <xdr:cNvPr id="398" name="n_1aveValue【一般廃棄物処理施設】&#10;一人当たり有形固定資産（償却資産）額"/>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138899</xdr:rowOff>
    </xdr:from>
    <xdr:ext cx="599010" cy="259045"/>
    <xdr:sp macro="" textlink="">
      <xdr:nvSpPr>
        <xdr:cNvPr id="399" name="n_2aveValue【一般廃棄物処理施設】&#10;一人当たり有形固定資産（償却資産）額"/>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58282</xdr:rowOff>
    </xdr:from>
    <xdr:ext cx="599010" cy="259045"/>
    <xdr:sp macro="" textlink="">
      <xdr:nvSpPr>
        <xdr:cNvPr id="400" name="n_3aveValue【一般廃棄物処理施設】&#10;一人当たり有形固定資産（償却資産）額"/>
        <xdr:cNvSpPr txBox="1"/>
      </xdr:nvSpPr>
      <xdr:spPr>
        <a:xfrm>
          <a:off x="19245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86347</xdr:rowOff>
    </xdr:from>
    <xdr:ext cx="599010" cy="259045"/>
    <xdr:sp macro="" textlink="">
      <xdr:nvSpPr>
        <xdr:cNvPr id="401" name="n_4aveValue【一般廃棄物処理施設】&#10;一人当たり有形固定資産（償却資産）額"/>
        <xdr:cNvSpPr txBox="1"/>
      </xdr:nvSpPr>
      <xdr:spPr>
        <a:xfrm>
          <a:off x="18356795" y="660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141907</xdr:rowOff>
    </xdr:from>
    <xdr:ext cx="534377" cy="259045"/>
    <xdr:sp macro="" textlink="">
      <xdr:nvSpPr>
        <xdr:cNvPr id="402" name="n_1mainValue【一般廃棄物処理施設】&#10;一人当たり有形固定資産（償却資産）額"/>
        <xdr:cNvSpPr txBox="1"/>
      </xdr:nvSpPr>
      <xdr:spPr>
        <a:xfrm>
          <a:off x="21043411" y="71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153718</xdr:rowOff>
    </xdr:from>
    <xdr:ext cx="534377" cy="259045"/>
    <xdr:sp macro="" textlink="">
      <xdr:nvSpPr>
        <xdr:cNvPr id="403" name="n_2mainValue【一般廃棄物処理施設】&#10;一人当たり有形固定資産（償却資産）額"/>
        <xdr:cNvSpPr txBox="1"/>
      </xdr:nvSpPr>
      <xdr:spPr>
        <a:xfrm>
          <a:off x="20167111" y="718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159542</xdr:rowOff>
    </xdr:from>
    <xdr:ext cx="534377" cy="259045"/>
    <xdr:sp macro="" textlink="">
      <xdr:nvSpPr>
        <xdr:cNvPr id="404" name="n_3mainValue【一般廃棄物処理施設】&#10;一人当たり有形固定資産（償却資産）額"/>
        <xdr:cNvSpPr txBox="1"/>
      </xdr:nvSpPr>
      <xdr:spPr>
        <a:xfrm>
          <a:off x="19278111" y="718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168354</xdr:rowOff>
    </xdr:from>
    <xdr:ext cx="534377" cy="259045"/>
    <xdr:sp macro="" textlink="">
      <xdr:nvSpPr>
        <xdr:cNvPr id="405" name="n_4mainValue【一般廃棄物処理施設】&#10;一人当たり有形固定資産（償却資産）額"/>
        <xdr:cNvSpPr txBox="1"/>
      </xdr:nvSpPr>
      <xdr:spPr>
        <a:xfrm>
          <a:off x="18389111" y="71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30" name="正方形/長方形 42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1" name="正方形/長方形 43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2" name="正方形/長方形 43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3" name="正方形/長方形 43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4" name="正方形/長方形 43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5" name="正方形/長方形 43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6" name="正方形/長方形 43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7" name="正方形/長方形 43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0" name="テキスト ボックス 4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0" name="テキスト ボックス 4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63" name="直線コネクタ 462"/>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5" name="直線コネクタ 4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66"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67" name="直線コネクタ 466"/>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468" name="【庁舎】&#10;有形固定資産減価償却率平均値テキスト"/>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69" name="フローチャート: 判断 468"/>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70" name="フローチャート: 判断 469"/>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1" name="フローチャート: 判断 470"/>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2" name="フローチャート: 判断 471"/>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73" name="フローチャート: 判断 472"/>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479" name="楕円 478"/>
        <xdr:cNvSpPr/>
      </xdr:nvSpPr>
      <xdr:spPr>
        <a:xfrm>
          <a:off x="162687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58075</xdr:rowOff>
    </xdr:from>
    <xdr:ext cx="405111" cy="259045"/>
    <xdr:sp macro="" textlink="">
      <xdr:nvSpPr>
        <xdr:cNvPr id="480" name="【庁舎】&#10;有形固定資産減価償却率該当値テキスト"/>
        <xdr:cNvSpPr txBox="1"/>
      </xdr:nvSpPr>
      <xdr:spPr>
        <a:xfrm>
          <a:off x="16357600" y="17717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139700</xdr:rowOff>
    </xdr:from>
    <xdr:to>
      <xdr:col>81</xdr:col>
      <xdr:colOff>101600</xdr:colOff>
      <xdr:row>104</xdr:row>
      <xdr:rowOff>69850</xdr:rowOff>
    </xdr:to>
    <xdr:sp macro="" textlink="">
      <xdr:nvSpPr>
        <xdr:cNvPr id="481" name="楕円 480"/>
        <xdr:cNvSpPr/>
      </xdr:nvSpPr>
      <xdr:spPr>
        <a:xfrm>
          <a:off x="15430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104</xdr:row>
      <xdr:rowOff>85998</xdr:rowOff>
    </xdr:to>
    <xdr:cxnSp macro="">
      <xdr:nvCxnSpPr>
        <xdr:cNvPr id="482" name="直線コネクタ 481"/>
        <xdr:cNvCxnSpPr/>
      </xdr:nvCxnSpPr>
      <xdr:spPr>
        <a:xfrm>
          <a:off x="15481300" y="17849850"/>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483" name="楕円 482"/>
        <xdr:cNvSpPr/>
      </xdr:nvSpPr>
      <xdr:spPr>
        <a:xfrm>
          <a:off x="14541500" y="177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112123</xdr:rowOff>
    </xdr:from>
    <xdr:to>
      <xdr:col>81</xdr:col>
      <xdr:colOff>50800</xdr:colOff>
      <xdr:row>104</xdr:row>
      <xdr:rowOff>19050</xdr:rowOff>
    </xdr:to>
    <xdr:cxnSp macro="">
      <xdr:nvCxnSpPr>
        <xdr:cNvPr id="484" name="直線コネクタ 483"/>
        <xdr:cNvCxnSpPr/>
      </xdr:nvCxnSpPr>
      <xdr:spPr>
        <a:xfrm>
          <a:off x="14592300" y="1777147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156029</xdr:rowOff>
    </xdr:from>
    <xdr:to>
      <xdr:col>72</xdr:col>
      <xdr:colOff>38100</xdr:colOff>
      <xdr:row>103</xdr:row>
      <xdr:rowOff>86179</xdr:rowOff>
    </xdr:to>
    <xdr:sp macro="" textlink="">
      <xdr:nvSpPr>
        <xdr:cNvPr id="485" name="楕円 484"/>
        <xdr:cNvSpPr/>
      </xdr:nvSpPr>
      <xdr:spPr>
        <a:xfrm>
          <a:off x="13652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35379</xdr:rowOff>
    </xdr:from>
    <xdr:to>
      <xdr:col>76</xdr:col>
      <xdr:colOff>114300</xdr:colOff>
      <xdr:row>103</xdr:row>
      <xdr:rowOff>112123</xdr:rowOff>
    </xdr:to>
    <xdr:cxnSp macro="">
      <xdr:nvCxnSpPr>
        <xdr:cNvPr id="486" name="直線コネクタ 485"/>
        <xdr:cNvCxnSpPr/>
      </xdr:nvCxnSpPr>
      <xdr:spPr>
        <a:xfrm>
          <a:off x="13703300" y="17694729"/>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80918</xdr:rowOff>
    </xdr:from>
    <xdr:to>
      <xdr:col>67</xdr:col>
      <xdr:colOff>101600</xdr:colOff>
      <xdr:row>105</xdr:row>
      <xdr:rowOff>11068</xdr:rowOff>
    </xdr:to>
    <xdr:sp macro="" textlink="">
      <xdr:nvSpPr>
        <xdr:cNvPr id="487" name="楕円 486"/>
        <xdr:cNvSpPr/>
      </xdr:nvSpPr>
      <xdr:spPr>
        <a:xfrm>
          <a:off x="12763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35379</xdr:rowOff>
    </xdr:from>
    <xdr:to>
      <xdr:col>71</xdr:col>
      <xdr:colOff>177800</xdr:colOff>
      <xdr:row>104</xdr:row>
      <xdr:rowOff>131718</xdr:rowOff>
    </xdr:to>
    <xdr:cxnSp macro="">
      <xdr:nvCxnSpPr>
        <xdr:cNvPr id="488" name="直線コネクタ 487"/>
        <xdr:cNvCxnSpPr/>
      </xdr:nvCxnSpPr>
      <xdr:spPr>
        <a:xfrm flipV="1">
          <a:off x="12814300" y="17694729"/>
          <a:ext cx="8890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489" name="n_1ave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490" name="n_2aveValue【庁舎】&#10;有形固定資産減価償却率"/>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491" name="n_3aveValue【庁舎】&#10;有形固定資産減価償却率"/>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492" name="n_4aveValue【庁舎】&#10;有形固定資産減価償却率"/>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86377</xdr:rowOff>
    </xdr:from>
    <xdr:ext cx="405111" cy="259045"/>
    <xdr:sp macro="" textlink="">
      <xdr:nvSpPr>
        <xdr:cNvPr id="493" name="n_1mainValue【庁舎】&#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494" name="n_2mainValue【庁舎】&#10;有形固定資産減価償却率"/>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102706</xdr:rowOff>
    </xdr:from>
    <xdr:ext cx="405111" cy="259045"/>
    <xdr:sp macro="" textlink="">
      <xdr:nvSpPr>
        <xdr:cNvPr id="495" name="n_3mainValue【庁舎】&#10;有形固定資産減価償却率"/>
        <xdr:cNvSpPr txBox="1"/>
      </xdr:nvSpPr>
      <xdr:spPr>
        <a:xfrm>
          <a:off x="13500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496" name="n_4mainValue【庁舎】&#10;有形固定資産減価償却率"/>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07" name="直線コネクタ 5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08" name="テキスト ボックス 5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09" name="直線コネクタ 5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0" name="テキスト ボックス 5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1" name="直線コネクタ 5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2" name="テキスト ボックス 5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3" name="直線コネクタ 5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4" name="テキスト ボックス 5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5" name="直線コネクタ 5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6" name="テキスト ボックス 5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18" name="直線コネクタ 517"/>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19"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20" name="直線コネクタ 519"/>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21"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22" name="直線コネクタ 521"/>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523" name="【庁舎】&#10;一人当たり面積平均値テキスト"/>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24" name="フローチャート: 判断 523"/>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25" name="フローチャート: 判断 524"/>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26" name="フローチャート: 判断 525"/>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27" name="フローチャート: 判断 526"/>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528" name="フローチャート: 判断 527"/>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9" name="テキスト ボックス 5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0" name="テキスト ボックス 5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1" name="テキスト ボックス 5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2" name="テキスト ボックス 5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3" name="テキスト ボックス 5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45059</xdr:rowOff>
    </xdr:from>
    <xdr:to>
      <xdr:col>116</xdr:col>
      <xdr:colOff>114300</xdr:colOff>
      <xdr:row>106</xdr:row>
      <xdr:rowOff>146659</xdr:rowOff>
    </xdr:to>
    <xdr:sp macro="" textlink="">
      <xdr:nvSpPr>
        <xdr:cNvPr id="534" name="楕円 533"/>
        <xdr:cNvSpPr/>
      </xdr:nvSpPr>
      <xdr:spPr>
        <a:xfrm>
          <a:off x="22110700" y="182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23486</xdr:rowOff>
    </xdr:from>
    <xdr:ext cx="469744" cy="259045"/>
    <xdr:sp macro="" textlink="">
      <xdr:nvSpPr>
        <xdr:cNvPr id="535" name="【庁舎】&#10;一人当たり面積該当値テキスト"/>
        <xdr:cNvSpPr txBox="1"/>
      </xdr:nvSpPr>
      <xdr:spPr>
        <a:xfrm>
          <a:off x="22199600" y="1819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53290</xdr:rowOff>
    </xdr:from>
    <xdr:to>
      <xdr:col>112</xdr:col>
      <xdr:colOff>38100</xdr:colOff>
      <xdr:row>106</xdr:row>
      <xdr:rowOff>154890</xdr:rowOff>
    </xdr:to>
    <xdr:sp macro="" textlink="">
      <xdr:nvSpPr>
        <xdr:cNvPr id="536" name="楕円 535"/>
        <xdr:cNvSpPr/>
      </xdr:nvSpPr>
      <xdr:spPr>
        <a:xfrm>
          <a:off x="21272500" y="1822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95859</xdr:rowOff>
    </xdr:from>
    <xdr:to>
      <xdr:col>116</xdr:col>
      <xdr:colOff>63500</xdr:colOff>
      <xdr:row>106</xdr:row>
      <xdr:rowOff>104090</xdr:rowOff>
    </xdr:to>
    <xdr:cxnSp macro="">
      <xdr:nvCxnSpPr>
        <xdr:cNvPr id="537" name="直線コネクタ 536"/>
        <xdr:cNvCxnSpPr/>
      </xdr:nvCxnSpPr>
      <xdr:spPr>
        <a:xfrm flipV="1">
          <a:off x="21323300" y="18269559"/>
          <a:ext cx="83820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60604</xdr:rowOff>
    </xdr:from>
    <xdr:to>
      <xdr:col>107</xdr:col>
      <xdr:colOff>101600</xdr:colOff>
      <xdr:row>106</xdr:row>
      <xdr:rowOff>162204</xdr:rowOff>
    </xdr:to>
    <xdr:sp macro="" textlink="">
      <xdr:nvSpPr>
        <xdr:cNvPr id="538" name="楕円 537"/>
        <xdr:cNvSpPr/>
      </xdr:nvSpPr>
      <xdr:spPr>
        <a:xfrm>
          <a:off x="20383500" y="1823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104090</xdr:rowOff>
    </xdr:from>
    <xdr:to>
      <xdr:col>111</xdr:col>
      <xdr:colOff>177800</xdr:colOff>
      <xdr:row>106</xdr:row>
      <xdr:rowOff>111404</xdr:rowOff>
    </xdr:to>
    <xdr:cxnSp macro="">
      <xdr:nvCxnSpPr>
        <xdr:cNvPr id="539" name="直線コネクタ 538"/>
        <xdr:cNvCxnSpPr/>
      </xdr:nvCxnSpPr>
      <xdr:spPr>
        <a:xfrm flipV="1">
          <a:off x="20434300" y="18277790"/>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70662</xdr:rowOff>
    </xdr:from>
    <xdr:to>
      <xdr:col>102</xdr:col>
      <xdr:colOff>165100</xdr:colOff>
      <xdr:row>107</xdr:row>
      <xdr:rowOff>812</xdr:rowOff>
    </xdr:to>
    <xdr:sp macro="" textlink="">
      <xdr:nvSpPr>
        <xdr:cNvPr id="540" name="楕円 539"/>
        <xdr:cNvSpPr/>
      </xdr:nvSpPr>
      <xdr:spPr>
        <a:xfrm>
          <a:off x="19494500" y="182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111404</xdr:rowOff>
    </xdr:from>
    <xdr:to>
      <xdr:col>107</xdr:col>
      <xdr:colOff>50800</xdr:colOff>
      <xdr:row>106</xdr:row>
      <xdr:rowOff>121462</xdr:rowOff>
    </xdr:to>
    <xdr:cxnSp macro="">
      <xdr:nvCxnSpPr>
        <xdr:cNvPr id="541" name="直線コネクタ 540"/>
        <xdr:cNvCxnSpPr/>
      </xdr:nvCxnSpPr>
      <xdr:spPr>
        <a:xfrm flipV="1">
          <a:off x="19545300" y="1828510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76149</xdr:rowOff>
    </xdr:from>
    <xdr:to>
      <xdr:col>98</xdr:col>
      <xdr:colOff>38100</xdr:colOff>
      <xdr:row>107</xdr:row>
      <xdr:rowOff>6299</xdr:rowOff>
    </xdr:to>
    <xdr:sp macro="" textlink="">
      <xdr:nvSpPr>
        <xdr:cNvPr id="542" name="楕円 541"/>
        <xdr:cNvSpPr/>
      </xdr:nvSpPr>
      <xdr:spPr>
        <a:xfrm>
          <a:off x="18605500" y="1824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121462</xdr:rowOff>
    </xdr:from>
    <xdr:to>
      <xdr:col>102</xdr:col>
      <xdr:colOff>114300</xdr:colOff>
      <xdr:row>106</xdr:row>
      <xdr:rowOff>126949</xdr:rowOff>
    </xdr:to>
    <xdr:cxnSp macro="">
      <xdr:nvCxnSpPr>
        <xdr:cNvPr id="543" name="直線コネクタ 542"/>
        <xdr:cNvCxnSpPr/>
      </xdr:nvCxnSpPr>
      <xdr:spPr>
        <a:xfrm flipV="1">
          <a:off x="18656300" y="18295162"/>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544" name="n_1aveValue【庁舎】&#10;一人当たり面積"/>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545" name="n_2aveValue【庁舎】&#10;一人当たり面積"/>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546" name="n_3aveValue【庁舎】&#10;一人当たり面積"/>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547" name="n_4aveValue【庁舎】&#10;一人当たり面積"/>
        <xdr:cNvSpPr txBox="1"/>
      </xdr:nvSpPr>
      <xdr:spPr>
        <a:xfrm>
          <a:off x="18421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146017</xdr:rowOff>
    </xdr:from>
    <xdr:ext cx="469744" cy="259045"/>
    <xdr:sp macro="" textlink="">
      <xdr:nvSpPr>
        <xdr:cNvPr id="548" name="n_1mainValue【庁舎】&#10;一人当たり面積"/>
        <xdr:cNvSpPr txBox="1"/>
      </xdr:nvSpPr>
      <xdr:spPr>
        <a:xfrm>
          <a:off x="21075727" y="1831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153331</xdr:rowOff>
    </xdr:from>
    <xdr:ext cx="469744" cy="259045"/>
    <xdr:sp macro="" textlink="">
      <xdr:nvSpPr>
        <xdr:cNvPr id="549" name="n_2mainValue【庁舎】&#10;一人当たり面積"/>
        <xdr:cNvSpPr txBox="1"/>
      </xdr:nvSpPr>
      <xdr:spPr>
        <a:xfrm>
          <a:off x="20199427" y="183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163389</xdr:rowOff>
    </xdr:from>
    <xdr:ext cx="469744" cy="259045"/>
    <xdr:sp macro="" textlink="">
      <xdr:nvSpPr>
        <xdr:cNvPr id="550" name="n_3mainValue【庁舎】&#10;一人当たり面積"/>
        <xdr:cNvSpPr txBox="1"/>
      </xdr:nvSpPr>
      <xdr:spPr>
        <a:xfrm>
          <a:off x="19310427" y="183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168876</xdr:rowOff>
    </xdr:from>
    <xdr:ext cx="469744" cy="259045"/>
    <xdr:sp macro="" textlink="">
      <xdr:nvSpPr>
        <xdr:cNvPr id="551" name="n_4mainValue【庁舎】&#10;一人当たり面積"/>
        <xdr:cNvSpPr txBox="1"/>
      </xdr:nvSpPr>
      <xdr:spPr>
        <a:xfrm>
          <a:off x="18421427" y="183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一部事務組合で共同処理を行っている一般廃棄物処理施設の減価償却率が、類似団体平均と比較して高くなっている。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人口の減少、高齢化に加え中心となる産業が脆弱なこと等により、財政基盤が弱く、類似団体の平均を下回っている。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今後は、歳出の更なる見直しと施策の重点化の両立に努め、活力あるまちづくりを展開しつつ、行政の効率化、財政の健全化を図る。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116840</xdr:rowOff>
    </xdr:to>
    <xdr:cxnSp macro="">
      <xdr:nvCxnSpPr>
        <xdr:cNvPr id="68" name="直線コネクタ 67"/>
        <xdr:cNvCxnSpPr/>
      </xdr:nvCxnSpPr>
      <xdr:spPr>
        <a:xfrm>
          <a:off x="4114800" y="7660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108796</xdr:rowOff>
    </xdr:from>
    <xdr:to>
      <xdr:col>19</xdr:col>
      <xdr:colOff>133350</xdr:colOff>
      <xdr:row>44</xdr:row>
      <xdr:rowOff>116840</xdr:rowOff>
    </xdr:to>
    <xdr:cxnSp macro="">
      <xdr:nvCxnSpPr>
        <xdr:cNvPr id="71" name="直線コネクタ 70"/>
        <xdr:cNvCxnSpPr/>
      </xdr:nvCxnSpPr>
      <xdr:spPr>
        <a:xfrm>
          <a:off x="3225800" y="76525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108796</xdr:rowOff>
    </xdr:from>
    <xdr:to>
      <xdr:col>15</xdr:col>
      <xdr:colOff>82550</xdr:colOff>
      <xdr:row>44</xdr:row>
      <xdr:rowOff>108796</xdr:rowOff>
    </xdr:to>
    <xdr:cxnSp macro="">
      <xdr:nvCxnSpPr>
        <xdr:cNvPr id="74" name="直線コネクタ 73"/>
        <xdr:cNvCxnSpPr/>
      </xdr:nvCxnSpPr>
      <xdr:spPr>
        <a:xfrm>
          <a:off x="2336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108796</xdr:rowOff>
    </xdr:from>
    <xdr:to>
      <xdr:col>11</xdr:col>
      <xdr:colOff>31750</xdr:colOff>
      <xdr:row>44</xdr:row>
      <xdr:rowOff>108796</xdr:rowOff>
    </xdr:to>
    <xdr:cxnSp macro="">
      <xdr:nvCxnSpPr>
        <xdr:cNvPr id="77" name="直線コネクタ 76"/>
        <xdr:cNvCxnSpPr/>
      </xdr:nvCxnSpPr>
      <xdr:spPr>
        <a:xfrm>
          <a:off x="1447800" y="765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133367</xdr:rowOff>
    </xdr:from>
    <xdr:ext cx="762000" cy="259045"/>
    <xdr:sp macro="" textlink="">
      <xdr:nvSpPr>
        <xdr:cNvPr id="88" name="財政力該当値テキスト"/>
        <xdr:cNvSpPr txBox="1"/>
      </xdr:nvSpPr>
      <xdr:spPr>
        <a:xfrm>
          <a:off x="5041900" y="750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9" name="楕円 88"/>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90" name="テキスト ボックス 89"/>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57996</xdr:rowOff>
    </xdr:from>
    <xdr:to>
      <xdr:col>15</xdr:col>
      <xdr:colOff>133350</xdr:colOff>
      <xdr:row>44</xdr:row>
      <xdr:rowOff>159596</xdr:rowOff>
    </xdr:to>
    <xdr:sp macro="" textlink="">
      <xdr:nvSpPr>
        <xdr:cNvPr id="91" name="楕円 90"/>
        <xdr:cNvSpPr/>
      </xdr:nvSpPr>
      <xdr:spPr>
        <a:xfrm>
          <a:off x="3175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144373</xdr:rowOff>
    </xdr:from>
    <xdr:ext cx="762000" cy="259045"/>
    <xdr:sp macro="" textlink="">
      <xdr:nvSpPr>
        <xdr:cNvPr id="92" name="テキスト ボックス 91"/>
        <xdr:cNvSpPr txBox="1"/>
      </xdr:nvSpPr>
      <xdr:spPr>
        <a:xfrm>
          <a:off x="2844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57996</xdr:rowOff>
    </xdr:from>
    <xdr:to>
      <xdr:col>11</xdr:col>
      <xdr:colOff>82550</xdr:colOff>
      <xdr:row>44</xdr:row>
      <xdr:rowOff>159596</xdr:rowOff>
    </xdr:to>
    <xdr:sp macro="" textlink="">
      <xdr:nvSpPr>
        <xdr:cNvPr id="93" name="楕円 92"/>
        <xdr:cNvSpPr/>
      </xdr:nvSpPr>
      <xdr:spPr>
        <a:xfrm>
          <a:off x="2286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144373</xdr:rowOff>
    </xdr:from>
    <xdr:ext cx="762000" cy="259045"/>
    <xdr:sp macro="" textlink="">
      <xdr:nvSpPr>
        <xdr:cNvPr id="94" name="テキスト ボックス 93"/>
        <xdr:cNvSpPr txBox="1"/>
      </xdr:nvSpPr>
      <xdr:spPr>
        <a:xfrm>
          <a:off x="1955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96" name="テキスト ボックス 95"/>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公債費の増加により、経常収支比率は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歳出では、地方債の発行抑制、事業の見直し、公共施設等の集約・複合化を進めることにより、義務的経費の削減に努める。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歳入では、町税の徴収率向上を図り、現在の水準を維持するように努める。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107315</xdr:rowOff>
    </xdr:from>
    <xdr:to>
      <xdr:col>23</xdr:col>
      <xdr:colOff>133350</xdr:colOff>
      <xdr:row>62</xdr:row>
      <xdr:rowOff>20320</xdr:rowOff>
    </xdr:to>
    <xdr:cxnSp macro="">
      <xdr:nvCxnSpPr>
        <xdr:cNvPr id="131" name="直線コネクタ 130"/>
        <xdr:cNvCxnSpPr/>
      </xdr:nvCxnSpPr>
      <xdr:spPr>
        <a:xfrm>
          <a:off x="4114800" y="10565765"/>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26881</xdr:rowOff>
    </xdr:from>
    <xdr:to>
      <xdr:col>19</xdr:col>
      <xdr:colOff>133350</xdr:colOff>
      <xdr:row>61</xdr:row>
      <xdr:rowOff>107315</xdr:rowOff>
    </xdr:to>
    <xdr:cxnSp macro="">
      <xdr:nvCxnSpPr>
        <xdr:cNvPr id="134" name="直線コネクタ 133"/>
        <xdr:cNvCxnSpPr/>
      </xdr:nvCxnSpPr>
      <xdr:spPr>
        <a:xfrm>
          <a:off x="3225800" y="1048533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62</xdr:row>
      <xdr:rowOff>40429</xdr:rowOff>
    </xdr:to>
    <xdr:cxnSp macro="">
      <xdr:nvCxnSpPr>
        <xdr:cNvPr id="137" name="直線コネクタ 136"/>
        <xdr:cNvCxnSpPr/>
      </xdr:nvCxnSpPr>
      <xdr:spPr>
        <a:xfrm flipV="1">
          <a:off x="2336800" y="10485331"/>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40429</xdr:rowOff>
    </xdr:to>
    <xdr:cxnSp macro="">
      <xdr:nvCxnSpPr>
        <xdr:cNvPr id="140" name="直線コネクタ 139"/>
        <xdr:cNvCxnSpPr/>
      </xdr:nvCxnSpPr>
      <xdr:spPr>
        <a:xfrm>
          <a:off x="1447800" y="10553700"/>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4" name="テキスト ボックス 143"/>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113047</xdr:rowOff>
    </xdr:from>
    <xdr:ext cx="762000" cy="259045"/>
    <xdr:sp macro="" textlink="">
      <xdr:nvSpPr>
        <xdr:cNvPr id="151" name="財政構造の弾力性該当値テキスト"/>
        <xdr:cNvSpPr txBox="1"/>
      </xdr:nvSpPr>
      <xdr:spPr>
        <a:xfrm>
          <a:off x="5041900" y="1057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2" name="楕円 151"/>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142892</xdr:rowOff>
    </xdr:from>
    <xdr:ext cx="736600" cy="259045"/>
    <xdr:sp macro="" textlink="">
      <xdr:nvSpPr>
        <xdr:cNvPr id="153" name="テキスト ボックス 152"/>
        <xdr:cNvSpPr txBox="1"/>
      </xdr:nvSpPr>
      <xdr:spPr>
        <a:xfrm>
          <a:off x="3733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147531</xdr:rowOff>
    </xdr:from>
    <xdr:to>
      <xdr:col>15</xdr:col>
      <xdr:colOff>133350</xdr:colOff>
      <xdr:row>61</xdr:row>
      <xdr:rowOff>77681</xdr:rowOff>
    </xdr:to>
    <xdr:sp macro="" textlink="">
      <xdr:nvSpPr>
        <xdr:cNvPr id="154" name="楕円 153"/>
        <xdr:cNvSpPr/>
      </xdr:nvSpPr>
      <xdr:spPr>
        <a:xfrm>
          <a:off x="3175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62458</xdr:rowOff>
    </xdr:from>
    <xdr:ext cx="762000" cy="259045"/>
    <xdr:sp macro="" textlink="">
      <xdr:nvSpPr>
        <xdr:cNvPr id="155" name="テキスト ボックス 154"/>
        <xdr:cNvSpPr txBox="1"/>
      </xdr:nvSpPr>
      <xdr:spPr>
        <a:xfrm>
          <a:off x="2844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161079</xdr:rowOff>
    </xdr:from>
    <xdr:to>
      <xdr:col>11</xdr:col>
      <xdr:colOff>82550</xdr:colOff>
      <xdr:row>62</xdr:row>
      <xdr:rowOff>91229</xdr:rowOff>
    </xdr:to>
    <xdr:sp macro="" textlink="">
      <xdr:nvSpPr>
        <xdr:cNvPr id="156" name="楕円 155"/>
        <xdr:cNvSpPr/>
      </xdr:nvSpPr>
      <xdr:spPr>
        <a:xfrm>
          <a:off x="2286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76006</xdr:rowOff>
    </xdr:from>
    <xdr:ext cx="762000" cy="259045"/>
    <xdr:sp macro="" textlink="">
      <xdr:nvSpPr>
        <xdr:cNvPr id="157" name="テキスト ボックス 156"/>
        <xdr:cNvSpPr txBox="1"/>
      </xdr:nvSpPr>
      <xdr:spPr>
        <a:xfrm>
          <a:off x="1955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8" name="楕円 157"/>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9" name="テキスト ボックス 158"/>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[425,793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除雪費の減による維持補修費の減、退職等による人件費の減により</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、１人あたりの決算額が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、更なる経費の低減に努めていく。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81849</xdr:rowOff>
    </xdr:from>
    <xdr:to>
      <xdr:col>23</xdr:col>
      <xdr:colOff>133350</xdr:colOff>
      <xdr:row>81</xdr:row>
      <xdr:rowOff>102425</xdr:rowOff>
    </xdr:to>
    <xdr:cxnSp macro="">
      <xdr:nvCxnSpPr>
        <xdr:cNvPr id="194" name="直線コネクタ 193"/>
        <xdr:cNvCxnSpPr/>
      </xdr:nvCxnSpPr>
      <xdr:spPr>
        <a:xfrm flipV="1">
          <a:off x="4114800" y="13969299"/>
          <a:ext cx="838200" cy="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61976</xdr:rowOff>
    </xdr:from>
    <xdr:to>
      <xdr:col>19</xdr:col>
      <xdr:colOff>133350</xdr:colOff>
      <xdr:row>81</xdr:row>
      <xdr:rowOff>102425</xdr:rowOff>
    </xdr:to>
    <xdr:cxnSp macro="">
      <xdr:nvCxnSpPr>
        <xdr:cNvPr id="197" name="直線コネクタ 196"/>
        <xdr:cNvCxnSpPr/>
      </xdr:nvCxnSpPr>
      <xdr:spPr>
        <a:xfrm>
          <a:off x="3225800" y="13949426"/>
          <a:ext cx="889000" cy="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26532</xdr:rowOff>
    </xdr:from>
    <xdr:to>
      <xdr:col>15</xdr:col>
      <xdr:colOff>82550</xdr:colOff>
      <xdr:row>81</xdr:row>
      <xdr:rowOff>61976</xdr:rowOff>
    </xdr:to>
    <xdr:cxnSp macro="">
      <xdr:nvCxnSpPr>
        <xdr:cNvPr id="200" name="直線コネクタ 199"/>
        <xdr:cNvCxnSpPr/>
      </xdr:nvCxnSpPr>
      <xdr:spPr>
        <a:xfrm>
          <a:off x="2336800" y="13913982"/>
          <a:ext cx="889000" cy="3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129615</xdr:rowOff>
    </xdr:from>
    <xdr:to>
      <xdr:col>11</xdr:col>
      <xdr:colOff>31750</xdr:colOff>
      <xdr:row>81</xdr:row>
      <xdr:rowOff>26532</xdr:rowOff>
    </xdr:to>
    <xdr:cxnSp macro="">
      <xdr:nvCxnSpPr>
        <xdr:cNvPr id="203" name="直線コネクタ 202"/>
        <xdr:cNvCxnSpPr/>
      </xdr:nvCxnSpPr>
      <xdr:spPr>
        <a:xfrm>
          <a:off x="1447800" y="13845615"/>
          <a:ext cx="8890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31049</xdr:rowOff>
    </xdr:from>
    <xdr:to>
      <xdr:col>23</xdr:col>
      <xdr:colOff>184150</xdr:colOff>
      <xdr:row>81</xdr:row>
      <xdr:rowOff>132649</xdr:rowOff>
    </xdr:to>
    <xdr:sp macro="" textlink="">
      <xdr:nvSpPr>
        <xdr:cNvPr id="213" name="楕円 212"/>
        <xdr:cNvSpPr/>
      </xdr:nvSpPr>
      <xdr:spPr>
        <a:xfrm>
          <a:off x="4902200" y="139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47576</xdr:rowOff>
    </xdr:from>
    <xdr:ext cx="762000" cy="259045"/>
    <xdr:sp macro="" textlink="">
      <xdr:nvSpPr>
        <xdr:cNvPr id="214" name="人件費・物件費等の状況該当値テキスト"/>
        <xdr:cNvSpPr txBox="1"/>
      </xdr:nvSpPr>
      <xdr:spPr>
        <a:xfrm>
          <a:off x="5041900" y="1376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51625</xdr:rowOff>
    </xdr:from>
    <xdr:to>
      <xdr:col>19</xdr:col>
      <xdr:colOff>184150</xdr:colOff>
      <xdr:row>81</xdr:row>
      <xdr:rowOff>153225</xdr:rowOff>
    </xdr:to>
    <xdr:sp macro="" textlink="">
      <xdr:nvSpPr>
        <xdr:cNvPr id="215" name="楕円 214"/>
        <xdr:cNvSpPr/>
      </xdr:nvSpPr>
      <xdr:spPr>
        <a:xfrm>
          <a:off x="4064000" y="1393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163402</xdr:rowOff>
    </xdr:from>
    <xdr:ext cx="736600" cy="259045"/>
    <xdr:sp macro="" textlink="">
      <xdr:nvSpPr>
        <xdr:cNvPr id="216" name="テキスト ボックス 215"/>
        <xdr:cNvSpPr txBox="1"/>
      </xdr:nvSpPr>
      <xdr:spPr>
        <a:xfrm>
          <a:off x="3733800" y="13707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11176</xdr:rowOff>
    </xdr:from>
    <xdr:to>
      <xdr:col>15</xdr:col>
      <xdr:colOff>133350</xdr:colOff>
      <xdr:row>81</xdr:row>
      <xdr:rowOff>112776</xdr:rowOff>
    </xdr:to>
    <xdr:sp macro="" textlink="">
      <xdr:nvSpPr>
        <xdr:cNvPr id="217" name="楕円 216"/>
        <xdr:cNvSpPr/>
      </xdr:nvSpPr>
      <xdr:spPr>
        <a:xfrm>
          <a:off x="3175000" y="1389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122953</xdr:rowOff>
    </xdr:from>
    <xdr:ext cx="762000" cy="259045"/>
    <xdr:sp macro="" textlink="">
      <xdr:nvSpPr>
        <xdr:cNvPr id="218" name="テキスト ボックス 217"/>
        <xdr:cNvSpPr txBox="1"/>
      </xdr:nvSpPr>
      <xdr:spPr>
        <a:xfrm>
          <a:off x="2844800" y="1366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147182</xdr:rowOff>
    </xdr:from>
    <xdr:to>
      <xdr:col>11</xdr:col>
      <xdr:colOff>82550</xdr:colOff>
      <xdr:row>81</xdr:row>
      <xdr:rowOff>77332</xdr:rowOff>
    </xdr:to>
    <xdr:sp macro="" textlink="">
      <xdr:nvSpPr>
        <xdr:cNvPr id="219" name="楕円 218"/>
        <xdr:cNvSpPr/>
      </xdr:nvSpPr>
      <xdr:spPr>
        <a:xfrm>
          <a:off x="2286000" y="1386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87509</xdr:rowOff>
    </xdr:from>
    <xdr:ext cx="762000" cy="259045"/>
    <xdr:sp macro="" textlink="">
      <xdr:nvSpPr>
        <xdr:cNvPr id="220" name="テキスト ボックス 219"/>
        <xdr:cNvSpPr txBox="1"/>
      </xdr:nvSpPr>
      <xdr:spPr>
        <a:xfrm>
          <a:off x="1955800" y="13632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78815</xdr:rowOff>
    </xdr:from>
    <xdr:to>
      <xdr:col>7</xdr:col>
      <xdr:colOff>31750</xdr:colOff>
      <xdr:row>81</xdr:row>
      <xdr:rowOff>8965</xdr:rowOff>
    </xdr:to>
    <xdr:sp macro="" textlink="">
      <xdr:nvSpPr>
        <xdr:cNvPr id="221" name="楕円 220"/>
        <xdr:cNvSpPr/>
      </xdr:nvSpPr>
      <xdr:spPr>
        <a:xfrm>
          <a:off x="1397000" y="137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19142</xdr:rowOff>
    </xdr:from>
    <xdr:ext cx="762000" cy="259045"/>
    <xdr:sp macro="" textlink="">
      <xdr:nvSpPr>
        <xdr:cNvPr id="222" name="テキスト ボックス 221"/>
        <xdr:cNvSpPr txBox="1"/>
      </xdr:nvSpPr>
      <xdr:spPr>
        <a:xfrm>
          <a:off x="1066800" y="135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今後、事務事業等の見直し等により、類似団体の水準まで縮減するように努める。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101600</xdr:rowOff>
    </xdr:to>
    <xdr:cxnSp macro="">
      <xdr:nvCxnSpPr>
        <xdr:cNvPr id="256" name="直線コネクタ 255"/>
        <xdr:cNvCxnSpPr/>
      </xdr:nvCxnSpPr>
      <xdr:spPr>
        <a:xfrm flipV="1">
          <a:off x="16179800" y="148060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141816</xdr:rowOff>
    </xdr:to>
    <xdr:cxnSp macro="">
      <xdr:nvCxnSpPr>
        <xdr:cNvPr id="259" name="直線コネクタ 258"/>
        <xdr:cNvCxnSpPr/>
      </xdr:nvCxnSpPr>
      <xdr:spPr>
        <a:xfrm flipV="1">
          <a:off x="15290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86</xdr:row>
      <xdr:rowOff>141816</xdr:rowOff>
    </xdr:to>
    <xdr:cxnSp macro="">
      <xdr:nvCxnSpPr>
        <xdr:cNvPr id="262" name="直線コネクタ 261"/>
        <xdr:cNvCxnSpPr/>
      </xdr:nvCxnSpPr>
      <xdr:spPr>
        <a:xfrm>
          <a:off x="14401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128411</xdr:rowOff>
    </xdr:from>
    <xdr:to>
      <xdr:col>68</xdr:col>
      <xdr:colOff>152400</xdr:colOff>
      <xdr:row>87</xdr:row>
      <xdr:rowOff>23989</xdr:rowOff>
    </xdr:to>
    <xdr:cxnSp macro="">
      <xdr:nvCxnSpPr>
        <xdr:cNvPr id="265" name="直線コネクタ 264"/>
        <xdr:cNvCxnSpPr/>
      </xdr:nvCxnSpPr>
      <xdr:spPr>
        <a:xfrm flipV="1">
          <a:off x="13512800" y="148731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5" name="楕円 274"/>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6" name="給与水準   （国との比較）該当値テキスト"/>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9" name="楕円 278"/>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0" name="テキスト ボックス 279"/>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1" name="楕円 280"/>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2" name="テキスト ボックス 281"/>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3" name="楕円 282"/>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4" name="テキスト ボックス 283"/>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定員適正化計画に基づき必要最低限の職員補充により、職員数の削減を図って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、類似団体の平均をやや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100203</xdr:rowOff>
    </xdr:from>
    <xdr:to>
      <xdr:col>81</xdr:col>
      <xdr:colOff>44450</xdr:colOff>
      <xdr:row>60</xdr:row>
      <xdr:rowOff>124333</xdr:rowOff>
    </xdr:to>
    <xdr:cxnSp macro="">
      <xdr:nvCxnSpPr>
        <xdr:cNvPr id="318" name="直線コネクタ 317"/>
        <xdr:cNvCxnSpPr/>
      </xdr:nvCxnSpPr>
      <xdr:spPr>
        <a:xfrm>
          <a:off x="16179800" y="1038720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77280</xdr:rowOff>
    </xdr:from>
    <xdr:to>
      <xdr:col>77</xdr:col>
      <xdr:colOff>44450</xdr:colOff>
      <xdr:row>60</xdr:row>
      <xdr:rowOff>100203</xdr:rowOff>
    </xdr:to>
    <xdr:cxnSp macro="">
      <xdr:nvCxnSpPr>
        <xdr:cNvPr id="321" name="直線コネクタ 320"/>
        <xdr:cNvCxnSpPr/>
      </xdr:nvCxnSpPr>
      <xdr:spPr>
        <a:xfrm>
          <a:off x="15290800" y="10364280"/>
          <a:ext cx="889000" cy="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65215</xdr:rowOff>
    </xdr:from>
    <xdr:to>
      <xdr:col>72</xdr:col>
      <xdr:colOff>203200</xdr:colOff>
      <xdr:row>60</xdr:row>
      <xdr:rowOff>77280</xdr:rowOff>
    </xdr:to>
    <xdr:cxnSp macro="">
      <xdr:nvCxnSpPr>
        <xdr:cNvPr id="324" name="直線コネクタ 323"/>
        <xdr:cNvCxnSpPr/>
      </xdr:nvCxnSpPr>
      <xdr:spPr>
        <a:xfrm>
          <a:off x="14401800" y="1035221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62600</xdr:rowOff>
    </xdr:from>
    <xdr:to>
      <xdr:col>68</xdr:col>
      <xdr:colOff>152400</xdr:colOff>
      <xdr:row>60</xdr:row>
      <xdr:rowOff>65215</xdr:rowOff>
    </xdr:to>
    <xdr:cxnSp macro="">
      <xdr:nvCxnSpPr>
        <xdr:cNvPr id="327" name="直線コネクタ 326"/>
        <xdr:cNvCxnSpPr/>
      </xdr:nvCxnSpPr>
      <xdr:spPr>
        <a:xfrm>
          <a:off x="13512800" y="10349600"/>
          <a:ext cx="889000" cy="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73533</xdr:rowOff>
    </xdr:from>
    <xdr:to>
      <xdr:col>81</xdr:col>
      <xdr:colOff>95250</xdr:colOff>
      <xdr:row>61</xdr:row>
      <xdr:rowOff>3683</xdr:rowOff>
    </xdr:to>
    <xdr:sp macro="" textlink="">
      <xdr:nvSpPr>
        <xdr:cNvPr id="337" name="楕円 336"/>
        <xdr:cNvSpPr/>
      </xdr:nvSpPr>
      <xdr:spPr>
        <a:xfrm>
          <a:off x="169672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90060</xdr:rowOff>
    </xdr:from>
    <xdr:ext cx="762000" cy="259045"/>
    <xdr:sp macro="" textlink="">
      <xdr:nvSpPr>
        <xdr:cNvPr id="338" name="定員管理の状況該当値テキスト"/>
        <xdr:cNvSpPr txBox="1"/>
      </xdr:nvSpPr>
      <xdr:spPr>
        <a:xfrm>
          <a:off x="17106900" y="1020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49403</xdr:rowOff>
    </xdr:from>
    <xdr:to>
      <xdr:col>77</xdr:col>
      <xdr:colOff>95250</xdr:colOff>
      <xdr:row>60</xdr:row>
      <xdr:rowOff>151003</xdr:rowOff>
    </xdr:to>
    <xdr:sp macro="" textlink="">
      <xdr:nvSpPr>
        <xdr:cNvPr id="339" name="楕円 338"/>
        <xdr:cNvSpPr/>
      </xdr:nvSpPr>
      <xdr:spPr>
        <a:xfrm>
          <a:off x="16129000" y="103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135780</xdr:rowOff>
    </xdr:from>
    <xdr:ext cx="736600" cy="259045"/>
    <xdr:sp macro="" textlink="">
      <xdr:nvSpPr>
        <xdr:cNvPr id="340" name="テキスト ボックス 339"/>
        <xdr:cNvSpPr txBox="1"/>
      </xdr:nvSpPr>
      <xdr:spPr>
        <a:xfrm>
          <a:off x="15798800" y="1042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26480</xdr:rowOff>
    </xdr:from>
    <xdr:to>
      <xdr:col>73</xdr:col>
      <xdr:colOff>44450</xdr:colOff>
      <xdr:row>60</xdr:row>
      <xdr:rowOff>128080</xdr:rowOff>
    </xdr:to>
    <xdr:sp macro="" textlink="">
      <xdr:nvSpPr>
        <xdr:cNvPr id="341" name="楕円 340"/>
        <xdr:cNvSpPr/>
      </xdr:nvSpPr>
      <xdr:spPr>
        <a:xfrm>
          <a:off x="152400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138257</xdr:rowOff>
    </xdr:from>
    <xdr:ext cx="762000" cy="259045"/>
    <xdr:sp macro="" textlink="">
      <xdr:nvSpPr>
        <xdr:cNvPr id="342" name="テキスト ボックス 341"/>
        <xdr:cNvSpPr txBox="1"/>
      </xdr:nvSpPr>
      <xdr:spPr>
        <a:xfrm>
          <a:off x="14909800" y="100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14415</xdr:rowOff>
    </xdr:from>
    <xdr:to>
      <xdr:col>68</xdr:col>
      <xdr:colOff>203200</xdr:colOff>
      <xdr:row>60</xdr:row>
      <xdr:rowOff>116015</xdr:rowOff>
    </xdr:to>
    <xdr:sp macro="" textlink="">
      <xdr:nvSpPr>
        <xdr:cNvPr id="343" name="楕円 342"/>
        <xdr:cNvSpPr/>
      </xdr:nvSpPr>
      <xdr:spPr>
        <a:xfrm>
          <a:off x="14351000" y="103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126192</xdr:rowOff>
    </xdr:from>
    <xdr:ext cx="762000" cy="259045"/>
    <xdr:sp macro="" textlink="">
      <xdr:nvSpPr>
        <xdr:cNvPr id="344" name="テキスト ボックス 343"/>
        <xdr:cNvSpPr txBox="1"/>
      </xdr:nvSpPr>
      <xdr:spPr>
        <a:xfrm>
          <a:off x="14020800" y="1007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11800</xdr:rowOff>
    </xdr:from>
    <xdr:to>
      <xdr:col>64</xdr:col>
      <xdr:colOff>152400</xdr:colOff>
      <xdr:row>60</xdr:row>
      <xdr:rowOff>113400</xdr:rowOff>
    </xdr:to>
    <xdr:sp macro="" textlink="">
      <xdr:nvSpPr>
        <xdr:cNvPr id="345" name="楕円 344"/>
        <xdr:cNvSpPr/>
      </xdr:nvSpPr>
      <xdr:spPr>
        <a:xfrm>
          <a:off x="13462000" y="102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123577</xdr:rowOff>
    </xdr:from>
    <xdr:ext cx="762000" cy="259045"/>
    <xdr:sp macro="" textlink="">
      <xdr:nvSpPr>
        <xdr:cNvPr id="346" name="テキスト ボックス 345"/>
        <xdr:cNvSpPr txBox="1"/>
      </xdr:nvSpPr>
      <xdr:spPr>
        <a:xfrm>
          <a:off x="13131800" y="100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老朽化による公共施設の建て替えなどにより、普通建設事業費に係る地方債の発行額が増加し、類似団体平均を上回っている。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今後は緊急度、住民のニーズを的確に把握した事業の選択により、新規発行額の抑制に努める。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33444</xdr:rowOff>
    </xdr:from>
    <xdr:to>
      <xdr:col>81</xdr:col>
      <xdr:colOff>44450</xdr:colOff>
      <xdr:row>42</xdr:row>
      <xdr:rowOff>154094</xdr:rowOff>
    </xdr:to>
    <xdr:cxnSp macro="">
      <xdr:nvCxnSpPr>
        <xdr:cNvPr id="379" name="直線コネクタ 378"/>
        <xdr:cNvCxnSpPr/>
      </xdr:nvCxnSpPr>
      <xdr:spPr>
        <a:xfrm>
          <a:off x="16179800" y="723434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42</xdr:row>
      <xdr:rowOff>33444</xdr:rowOff>
    </xdr:to>
    <xdr:cxnSp macro="">
      <xdr:nvCxnSpPr>
        <xdr:cNvPr id="382" name="直線コネクタ 381"/>
        <xdr:cNvCxnSpPr/>
      </xdr:nvCxnSpPr>
      <xdr:spPr>
        <a:xfrm>
          <a:off x="15290800" y="71539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84244</xdr:rowOff>
    </xdr:from>
    <xdr:to>
      <xdr:col>72</xdr:col>
      <xdr:colOff>203200</xdr:colOff>
      <xdr:row>41</xdr:row>
      <xdr:rowOff>124460</xdr:rowOff>
    </xdr:to>
    <xdr:cxnSp macro="">
      <xdr:nvCxnSpPr>
        <xdr:cNvPr id="385" name="直線コネクタ 384"/>
        <xdr:cNvCxnSpPr/>
      </xdr:nvCxnSpPr>
      <xdr:spPr>
        <a:xfrm>
          <a:off x="14401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84244</xdr:rowOff>
    </xdr:to>
    <xdr:cxnSp macro="">
      <xdr:nvCxnSpPr>
        <xdr:cNvPr id="388" name="直線コネクタ 387"/>
        <xdr:cNvCxnSpPr/>
      </xdr:nvCxnSpPr>
      <xdr:spPr>
        <a:xfrm>
          <a:off x="13512800" y="70734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398" name="楕円 397"/>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399" name="公債費負担の状況該当値テキスト"/>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0" name="楕円 399"/>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1" name="テキスト ボックス 400"/>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402" name="楕円 401"/>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403" name="テキスト ボックス 402"/>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33444</xdr:rowOff>
    </xdr:from>
    <xdr:to>
      <xdr:col>68</xdr:col>
      <xdr:colOff>203200</xdr:colOff>
      <xdr:row>41</xdr:row>
      <xdr:rowOff>135044</xdr:rowOff>
    </xdr:to>
    <xdr:sp macro="" textlink="">
      <xdr:nvSpPr>
        <xdr:cNvPr id="404" name="楕円 403"/>
        <xdr:cNvSpPr/>
      </xdr:nvSpPr>
      <xdr:spPr>
        <a:xfrm>
          <a:off x="14351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405" name="テキスト ボックス 404"/>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6" name="楕円 405"/>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79604</xdr:rowOff>
    </xdr:from>
    <xdr:ext cx="762000" cy="259045"/>
    <xdr:sp macro="" textlink="">
      <xdr:nvSpPr>
        <xdr:cNvPr id="407" name="テキスト ボックス 406"/>
        <xdr:cNvSpPr txBox="1"/>
      </xdr:nvSpPr>
      <xdr:spPr>
        <a:xfrm>
          <a:off x="13131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主な要因として、過去の基金の積立てにより充当可能基金の積立額が十分あるためである。</a:t>
          </a:r>
        </a:p>
        <a:p>
          <a:r>
            <a:rPr kumimoji="1" lang="ja-JP" altLang="en-US" sz="1300">
              <a:latin typeface="ＭＳ Ｐゴシック" panose="020B0600070205080204" pitchFamily="50" charset="-128"/>
              <a:ea typeface="ＭＳ Ｐゴシック" panose="020B0600070205080204" pitchFamily="50" charset="-128"/>
            </a:rPr>
            <a:t>　今後も、後世への負担を制限するよう、新規事業の実施等については、十分に精査し、更なる財政健全化に努める。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前年度より０．６％減となり、類似団体の平均を下回った。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今後も定員適正化計画に基づき、適正な定員管理と人件費関係経費全体についても抑制に努める。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119380</xdr:rowOff>
    </xdr:to>
    <xdr:cxnSp macro="">
      <xdr:nvCxnSpPr>
        <xdr:cNvPr id="66" name="直線コネクタ 65"/>
        <xdr:cNvCxnSpPr/>
      </xdr:nvCxnSpPr>
      <xdr:spPr>
        <a:xfrm flipV="1">
          <a:off x="3987800" y="6245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149860</xdr:rowOff>
    </xdr:to>
    <xdr:cxnSp macro="">
      <xdr:nvCxnSpPr>
        <xdr:cNvPr id="69" name="直線コネクタ 68"/>
        <xdr:cNvCxnSpPr/>
      </xdr:nvCxnSpPr>
      <xdr:spPr>
        <a:xfrm flipV="1">
          <a:off x="3098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149860</xdr:rowOff>
    </xdr:from>
    <xdr:to>
      <xdr:col>15</xdr:col>
      <xdr:colOff>98425</xdr:colOff>
      <xdr:row>37</xdr:row>
      <xdr:rowOff>85090</xdr:rowOff>
    </xdr:to>
    <xdr:cxnSp macro="">
      <xdr:nvCxnSpPr>
        <xdr:cNvPr id="72" name="直線コネクタ 71"/>
        <xdr:cNvCxnSpPr/>
      </xdr:nvCxnSpPr>
      <xdr:spPr>
        <a:xfrm flipV="1">
          <a:off x="2209800" y="6322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85090</xdr:rowOff>
    </xdr:to>
    <xdr:cxnSp macro="">
      <xdr:nvCxnSpPr>
        <xdr:cNvPr id="75" name="直線コネクタ 74"/>
        <xdr:cNvCxnSpPr/>
      </xdr:nvCxnSpPr>
      <xdr:spPr>
        <a:xfrm>
          <a:off x="1320800" y="629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90" name="テキスト ボックス 89"/>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4" name="テキスト ボックス 93"/>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前年度より０．１％減となり、類似団体平均を下回っている。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今後も物品等の一元管理等により、更なるコスト削減に努める。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24130</xdr:rowOff>
    </xdr:from>
    <xdr:to>
      <xdr:col>82</xdr:col>
      <xdr:colOff>107950</xdr:colOff>
      <xdr:row>16</xdr:row>
      <xdr:rowOff>27940</xdr:rowOff>
    </xdr:to>
    <xdr:cxnSp macro="">
      <xdr:nvCxnSpPr>
        <xdr:cNvPr id="126" name="直線コネクタ 125"/>
        <xdr:cNvCxnSpPr/>
      </xdr:nvCxnSpPr>
      <xdr:spPr>
        <a:xfrm flipV="1">
          <a:off x="15671800" y="27673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165100</xdr:rowOff>
    </xdr:from>
    <xdr:to>
      <xdr:col>78</xdr:col>
      <xdr:colOff>69850</xdr:colOff>
      <xdr:row>16</xdr:row>
      <xdr:rowOff>27940</xdr:rowOff>
    </xdr:to>
    <xdr:cxnSp macro="">
      <xdr:nvCxnSpPr>
        <xdr:cNvPr id="129" name="直線コネクタ 128"/>
        <xdr:cNvCxnSpPr/>
      </xdr:nvCxnSpPr>
      <xdr:spPr>
        <a:xfrm>
          <a:off x="14782800" y="27368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50800</xdr:rowOff>
    </xdr:to>
    <xdr:cxnSp macro="">
      <xdr:nvCxnSpPr>
        <xdr:cNvPr id="132" name="直線コネクタ 131"/>
        <xdr:cNvCxnSpPr/>
      </xdr:nvCxnSpPr>
      <xdr:spPr>
        <a:xfrm flipV="1">
          <a:off x="13893800" y="2736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54627</xdr:rowOff>
    </xdr:from>
    <xdr:ext cx="762000" cy="259045"/>
    <xdr:sp macro="" textlink="">
      <xdr:nvSpPr>
        <xdr:cNvPr id="134" name="テキスト ボックス 133"/>
        <xdr:cNvSpPr txBox="1"/>
      </xdr:nvSpPr>
      <xdr:spPr>
        <a:xfrm>
          <a:off x="14401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16</xdr:row>
      <xdr:rowOff>85090</xdr:rowOff>
    </xdr:to>
    <xdr:cxnSp macro="">
      <xdr:nvCxnSpPr>
        <xdr:cNvPr id="135" name="直線コネクタ 134"/>
        <xdr:cNvCxnSpPr/>
      </xdr:nvCxnSpPr>
      <xdr:spPr>
        <a:xfrm flipV="1">
          <a:off x="13004800" y="2794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85107</xdr:rowOff>
    </xdr:from>
    <xdr:ext cx="762000" cy="259045"/>
    <xdr:sp macro="" textlink="">
      <xdr:nvSpPr>
        <xdr:cNvPr id="137" name="テキスト ボックス 136"/>
        <xdr:cNvSpPr txBox="1"/>
      </xdr:nvSpPr>
      <xdr:spPr>
        <a:xfrm>
          <a:off x="13512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45" name="楕円 144"/>
        <xdr:cNvSpPr/>
      </xdr:nvSpPr>
      <xdr:spPr>
        <a:xfrm>
          <a:off x="164592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161307</xdr:rowOff>
    </xdr:from>
    <xdr:ext cx="762000" cy="259045"/>
    <xdr:sp macro="" textlink="">
      <xdr:nvSpPr>
        <xdr:cNvPr id="146" name="物件費該当値テキスト"/>
        <xdr:cNvSpPr txBox="1"/>
      </xdr:nvSpPr>
      <xdr:spPr>
        <a:xfrm>
          <a:off x="16598900" y="2561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7" name="楕円 146"/>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88917</xdr:rowOff>
    </xdr:from>
    <xdr:ext cx="736600" cy="259045"/>
    <xdr:sp macro="" textlink="">
      <xdr:nvSpPr>
        <xdr:cNvPr id="148" name="テキスト ボックス 147"/>
        <xdr:cNvSpPr txBox="1"/>
      </xdr:nvSpPr>
      <xdr:spPr>
        <a:xfrm>
          <a:off x="15290800" y="248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114300</xdr:rowOff>
    </xdr:from>
    <xdr:to>
      <xdr:col>74</xdr:col>
      <xdr:colOff>31750</xdr:colOff>
      <xdr:row>16</xdr:row>
      <xdr:rowOff>44450</xdr:rowOff>
    </xdr:to>
    <xdr:sp macro="" textlink="">
      <xdr:nvSpPr>
        <xdr:cNvPr id="149" name="楕円 148"/>
        <xdr:cNvSpPr/>
      </xdr:nvSpPr>
      <xdr:spPr>
        <a:xfrm>
          <a:off x="14732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50" name="テキスト ボックス 149"/>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1" name="楕円 150"/>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2" name="テキスト ボックス 151"/>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34290</xdr:rowOff>
    </xdr:from>
    <xdr:to>
      <xdr:col>65</xdr:col>
      <xdr:colOff>53975</xdr:colOff>
      <xdr:row>16</xdr:row>
      <xdr:rowOff>135890</xdr:rowOff>
    </xdr:to>
    <xdr:sp macro="" textlink="">
      <xdr:nvSpPr>
        <xdr:cNvPr id="153" name="楕円 152"/>
        <xdr:cNvSpPr/>
      </xdr:nvSpPr>
      <xdr:spPr>
        <a:xfrm>
          <a:off x="12954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146067</xdr:rowOff>
    </xdr:from>
    <xdr:ext cx="762000" cy="259045"/>
    <xdr:sp macro="" textlink="">
      <xdr:nvSpPr>
        <xdr:cNvPr id="154" name="テキスト ボックス 153"/>
        <xdr:cNvSpPr txBox="1"/>
      </xdr:nvSpPr>
      <xdr:spPr>
        <a:xfrm>
          <a:off x="12623800" y="254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今後も、財政を圧迫することのないよう十分精査し、健全な財政運営に努める。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69850</xdr:rowOff>
    </xdr:to>
    <xdr:cxnSp macro="">
      <xdr:nvCxnSpPr>
        <xdr:cNvPr id="186" name="直線コネクタ 185"/>
        <xdr:cNvCxnSpPr/>
      </xdr:nvCxnSpPr>
      <xdr:spPr>
        <a:xfrm flipV="1">
          <a:off x="3987800" y="9480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50800</xdr:rowOff>
    </xdr:from>
    <xdr:to>
      <xdr:col>19</xdr:col>
      <xdr:colOff>187325</xdr:colOff>
      <xdr:row>55</xdr:row>
      <xdr:rowOff>69850</xdr:rowOff>
    </xdr:to>
    <xdr:cxnSp macro="">
      <xdr:nvCxnSpPr>
        <xdr:cNvPr id="189" name="直線コネクタ 188"/>
        <xdr:cNvCxnSpPr/>
      </xdr:nvCxnSpPr>
      <xdr:spPr>
        <a:xfrm>
          <a:off x="3098800" y="9480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50800</xdr:rowOff>
    </xdr:to>
    <xdr:cxnSp macro="">
      <xdr:nvCxnSpPr>
        <xdr:cNvPr id="192" name="直線コネクタ 191"/>
        <xdr:cNvCxnSpPr/>
      </xdr:nvCxnSpPr>
      <xdr:spPr>
        <a:xfrm>
          <a:off x="2209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107950</xdr:rowOff>
    </xdr:to>
    <xdr:cxnSp macro="">
      <xdr:nvCxnSpPr>
        <xdr:cNvPr id="195" name="直線コネクタ 194"/>
        <xdr:cNvCxnSpPr/>
      </xdr:nvCxnSpPr>
      <xdr:spPr>
        <a:xfrm flipV="1">
          <a:off x="1320800" y="9461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205" name="楕円 204"/>
        <xdr:cNvSpPr/>
      </xdr:nvSpPr>
      <xdr:spPr>
        <a:xfrm>
          <a:off x="47752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16527</xdr:rowOff>
    </xdr:from>
    <xdr:ext cx="762000" cy="259045"/>
    <xdr:sp macro="" textlink="">
      <xdr:nvSpPr>
        <xdr:cNvPr id="206" name="扶助費該当値テキスト"/>
        <xdr:cNvSpPr txBox="1"/>
      </xdr:nvSpPr>
      <xdr:spPr>
        <a:xfrm>
          <a:off x="49149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9" name="楕円 208"/>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210" name="テキスト ボックス 209"/>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1" name="楕円 210"/>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2" name="テキスト ボックス 211"/>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前年度より０．９％増加し、類似団体平均を上回った。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今後も公共施設の維持管理費の上昇による経常収支比率の上昇が予想されるため、引き続き公共施設等の集約・複合化を進めることにより、経費の削減に努める。</a:t>
          </a:r>
        </a:p>
        <a:p>
          <a:r>
            <a:rPr kumimoji="1" lang="ja-JP" altLang="en-US" sz="1300">
              <a:latin typeface="ＭＳ Ｐゴシック" panose="020B0600070205080204" pitchFamily="50" charset="-128"/>
              <a:ea typeface="ＭＳ Ｐゴシック" panose="020B0600070205080204" pitchFamily="50" charset="-128"/>
            </a:rPr>
            <a:t>　歳入では、徴税の徴収率向上を図り、現在の水準を維持するように努める。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92710</xdr:rowOff>
    </xdr:to>
    <xdr:cxnSp macro="">
      <xdr:nvCxnSpPr>
        <xdr:cNvPr id="246" name="直線コネクタ 245"/>
        <xdr:cNvCxnSpPr/>
      </xdr:nvCxnSpPr>
      <xdr:spPr>
        <a:xfrm>
          <a:off x="15671800" y="9796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54610</xdr:rowOff>
    </xdr:to>
    <xdr:cxnSp macro="">
      <xdr:nvCxnSpPr>
        <xdr:cNvPr id="249" name="直線コネクタ 248"/>
        <xdr:cNvCxnSpPr/>
      </xdr:nvCxnSpPr>
      <xdr:spPr>
        <a:xfrm flipV="1">
          <a:off x="14782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58</xdr:row>
      <xdr:rowOff>134620</xdr:rowOff>
    </xdr:to>
    <xdr:cxnSp macro="">
      <xdr:nvCxnSpPr>
        <xdr:cNvPr id="252" name="直線コネクタ 251"/>
        <xdr:cNvCxnSpPr/>
      </xdr:nvCxnSpPr>
      <xdr:spPr>
        <a:xfrm flipV="1">
          <a:off x="13893800" y="98272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134620</xdr:rowOff>
    </xdr:to>
    <xdr:cxnSp macro="">
      <xdr:nvCxnSpPr>
        <xdr:cNvPr id="255" name="直線コネクタ 254"/>
        <xdr:cNvCxnSpPr/>
      </xdr:nvCxnSpPr>
      <xdr:spPr>
        <a:xfrm>
          <a:off x="13004800" y="99491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9" name="テキスト ボックス 258"/>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5" name="楕円 264"/>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6" name="その他該当値テキスト"/>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144780</xdr:rowOff>
    </xdr:from>
    <xdr:to>
      <xdr:col>78</xdr:col>
      <xdr:colOff>120650</xdr:colOff>
      <xdr:row>57</xdr:row>
      <xdr:rowOff>74930</xdr:rowOff>
    </xdr:to>
    <xdr:sp macro="" textlink="">
      <xdr:nvSpPr>
        <xdr:cNvPr id="267" name="楕円 266"/>
        <xdr:cNvSpPr/>
      </xdr:nvSpPr>
      <xdr:spPr>
        <a:xfrm>
          <a:off x="15621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68" name="テキスト ボックス 267"/>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3810</xdr:rowOff>
    </xdr:from>
    <xdr:to>
      <xdr:col>74</xdr:col>
      <xdr:colOff>31750</xdr:colOff>
      <xdr:row>57</xdr:row>
      <xdr:rowOff>105410</xdr:rowOff>
    </xdr:to>
    <xdr:sp macro="" textlink="">
      <xdr:nvSpPr>
        <xdr:cNvPr id="269" name="楕円 268"/>
        <xdr:cNvSpPr/>
      </xdr:nvSpPr>
      <xdr:spPr>
        <a:xfrm>
          <a:off x="14732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115587</xdr:rowOff>
    </xdr:from>
    <xdr:ext cx="762000" cy="259045"/>
    <xdr:sp macro="" textlink="">
      <xdr:nvSpPr>
        <xdr:cNvPr id="270" name="テキスト ボックス 269"/>
        <xdr:cNvSpPr txBox="1"/>
      </xdr:nvSpPr>
      <xdr:spPr>
        <a:xfrm>
          <a:off x="14401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1" name="楕円 270"/>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2" name="テキスト ボックス 271"/>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73" name="楕円 272"/>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66057</xdr:rowOff>
    </xdr:from>
    <xdr:ext cx="762000" cy="259045"/>
    <xdr:sp macro="" textlink="">
      <xdr:nvSpPr>
        <xdr:cNvPr id="274" name="テキスト ボックス 273"/>
        <xdr:cNvSpPr txBox="1"/>
      </xdr:nvSpPr>
      <xdr:spPr>
        <a:xfrm>
          <a:off x="126238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前年度より０．２％減となり、類似団体平均を下回った。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今後も交付対象団体の事業内容を精査し、補助金等の抑制に努める。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145288</xdr:rowOff>
    </xdr:to>
    <xdr:cxnSp macro="">
      <xdr:nvCxnSpPr>
        <xdr:cNvPr id="304" name="直線コネクタ 303"/>
        <xdr:cNvCxnSpPr/>
      </xdr:nvCxnSpPr>
      <xdr:spPr>
        <a:xfrm>
          <a:off x="15671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37</xdr:row>
      <xdr:rowOff>101854</xdr:rowOff>
    </xdr:to>
    <xdr:cxnSp macro="">
      <xdr:nvCxnSpPr>
        <xdr:cNvPr id="307" name="直線コネクタ 306"/>
        <xdr:cNvCxnSpPr/>
      </xdr:nvCxnSpPr>
      <xdr:spPr>
        <a:xfrm flipV="1">
          <a:off x="14782800" y="63083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101854</xdr:rowOff>
    </xdr:to>
    <xdr:cxnSp macro="">
      <xdr:nvCxnSpPr>
        <xdr:cNvPr id="310" name="直線コネクタ 309"/>
        <xdr:cNvCxnSpPr/>
      </xdr:nvCxnSpPr>
      <xdr:spPr>
        <a:xfrm>
          <a:off x="13893800" y="63860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42418</xdr:rowOff>
    </xdr:to>
    <xdr:cxnSp macro="">
      <xdr:nvCxnSpPr>
        <xdr:cNvPr id="313" name="直線コネクタ 312"/>
        <xdr:cNvCxnSpPr/>
      </xdr:nvCxnSpPr>
      <xdr:spPr>
        <a:xfrm>
          <a:off x="13004800" y="62854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3" name="楕円 322"/>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4"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85344</xdr:rowOff>
    </xdr:from>
    <xdr:to>
      <xdr:col>78</xdr:col>
      <xdr:colOff>120650</xdr:colOff>
      <xdr:row>37</xdr:row>
      <xdr:rowOff>15494</xdr:rowOff>
    </xdr:to>
    <xdr:sp macro="" textlink="">
      <xdr:nvSpPr>
        <xdr:cNvPr id="325" name="楕円 324"/>
        <xdr:cNvSpPr/>
      </xdr:nvSpPr>
      <xdr:spPr>
        <a:xfrm>
          <a:off x="15621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26" name="テキスト ボックス 325"/>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7" name="楕円 326"/>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28" name="テキスト ボックス 327"/>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29" name="楕円 328"/>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0" name="テキスト ボックス 329"/>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1" name="楕円 330"/>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2" name="テキスト ボックス 331"/>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近年の地方債の新規発行を伴う普通建設事業費の増加により、元利償還金の増加が見込まれる。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50800</xdr:rowOff>
    </xdr:to>
    <xdr:cxnSp macro="">
      <xdr:nvCxnSpPr>
        <xdr:cNvPr id="364" name="直線コネクタ 363"/>
        <xdr:cNvCxnSpPr/>
      </xdr:nvCxnSpPr>
      <xdr:spPr>
        <a:xfrm>
          <a:off x="3987800" y="133553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153670</xdr:rowOff>
    </xdr:to>
    <xdr:cxnSp macro="">
      <xdr:nvCxnSpPr>
        <xdr:cNvPr id="367" name="直線コネクタ 366"/>
        <xdr:cNvCxnSpPr/>
      </xdr:nvCxnSpPr>
      <xdr:spPr>
        <a:xfrm>
          <a:off x="3098800" y="1317243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134620</xdr:rowOff>
    </xdr:from>
    <xdr:to>
      <xdr:col>15</xdr:col>
      <xdr:colOff>98425</xdr:colOff>
      <xdr:row>76</xdr:row>
      <xdr:rowOff>142239</xdr:rowOff>
    </xdr:to>
    <xdr:cxnSp macro="">
      <xdr:nvCxnSpPr>
        <xdr:cNvPr id="370" name="直線コネクタ 369"/>
        <xdr:cNvCxnSpPr/>
      </xdr:nvCxnSpPr>
      <xdr:spPr>
        <a:xfrm>
          <a:off x="2209800" y="13164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16511</xdr:rowOff>
    </xdr:to>
    <xdr:cxnSp macro="">
      <xdr:nvCxnSpPr>
        <xdr:cNvPr id="373" name="直線コネクタ 372"/>
        <xdr:cNvCxnSpPr/>
      </xdr:nvCxnSpPr>
      <xdr:spPr>
        <a:xfrm flipV="1">
          <a:off x="1320800" y="131648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3" name="楕円 382"/>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4" name="公債費該当値テキスト"/>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5" name="楕円 384"/>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6" name="テキスト ボックス 385"/>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7" name="楕円 386"/>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6366</xdr:rowOff>
    </xdr:from>
    <xdr:ext cx="762000" cy="259045"/>
    <xdr:sp macro="" textlink="">
      <xdr:nvSpPr>
        <xdr:cNvPr id="388" name="テキスト ボックス 387"/>
        <xdr:cNvSpPr txBox="1"/>
      </xdr:nvSpPr>
      <xdr:spPr>
        <a:xfrm>
          <a:off x="2717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83820</xdr:rowOff>
    </xdr:from>
    <xdr:to>
      <xdr:col>11</xdr:col>
      <xdr:colOff>60325</xdr:colOff>
      <xdr:row>77</xdr:row>
      <xdr:rowOff>13970</xdr:rowOff>
    </xdr:to>
    <xdr:sp macro="" textlink="">
      <xdr:nvSpPr>
        <xdr:cNvPr id="389" name="楕円 388"/>
        <xdr:cNvSpPr/>
      </xdr:nvSpPr>
      <xdr:spPr>
        <a:xfrm>
          <a:off x="2159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90" name="テキスト ボックス 389"/>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1" name="楕円 390"/>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52088</xdr:rowOff>
    </xdr:from>
    <xdr:ext cx="762000" cy="259045"/>
    <xdr:sp macro="" textlink="">
      <xdr:nvSpPr>
        <xdr:cNvPr id="392" name="テキスト ボックス 391"/>
        <xdr:cNvSpPr txBox="1"/>
      </xdr:nvSpPr>
      <xdr:spPr>
        <a:xfrm>
          <a:off x="939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前年度より０．３％増加したが、類似団体平均を下回った。</a:t>
          </a:r>
        </a:p>
        <a:p>
          <a:r>
            <a:rPr kumimoji="1" lang="ja-JP" altLang="en-US" sz="1300">
              <a:latin typeface="ＭＳ Ｐゴシック" panose="020B0600070205080204" pitchFamily="50" charset="-128"/>
              <a:ea typeface="ＭＳ Ｐゴシック" panose="020B0600070205080204" pitchFamily="50" charset="-128"/>
            </a:rPr>
            <a:t>　今後、公共施設の維持管理費の上昇による経常収支比率の上昇が予想されるため、引き続き公共施設等の集約・複合化を進めることにより、経費の削減に努め、　歳入では、徴税の徴収率向上を図り、現在の水準を維持するように努める。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111760</xdr:rowOff>
    </xdr:from>
    <xdr:to>
      <xdr:col>82</xdr:col>
      <xdr:colOff>107950</xdr:colOff>
      <xdr:row>75</xdr:row>
      <xdr:rowOff>123190</xdr:rowOff>
    </xdr:to>
    <xdr:cxnSp macro="">
      <xdr:nvCxnSpPr>
        <xdr:cNvPr id="425" name="直線コネクタ 424"/>
        <xdr:cNvCxnSpPr/>
      </xdr:nvCxnSpPr>
      <xdr:spPr>
        <a:xfrm>
          <a:off x="15671800" y="129705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111760</xdr:rowOff>
    </xdr:from>
    <xdr:to>
      <xdr:col>78</xdr:col>
      <xdr:colOff>69850</xdr:colOff>
      <xdr:row>76</xdr:row>
      <xdr:rowOff>46989</xdr:rowOff>
    </xdr:to>
    <xdr:cxnSp macro="">
      <xdr:nvCxnSpPr>
        <xdr:cNvPr id="428" name="直線コネクタ 427"/>
        <xdr:cNvCxnSpPr/>
      </xdr:nvCxnSpPr>
      <xdr:spPr>
        <a:xfrm flipV="1">
          <a:off x="14782800" y="12970510"/>
          <a:ext cx="889000" cy="10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58420</xdr:rowOff>
    </xdr:to>
    <xdr:cxnSp macro="">
      <xdr:nvCxnSpPr>
        <xdr:cNvPr id="431" name="直線コネクタ 430"/>
        <xdr:cNvCxnSpPr/>
      </xdr:nvCxnSpPr>
      <xdr:spPr>
        <a:xfrm flipV="1">
          <a:off x="13893800" y="13077189"/>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77</xdr:row>
      <xdr:rowOff>58420</xdr:rowOff>
    </xdr:to>
    <xdr:cxnSp macro="">
      <xdr:nvCxnSpPr>
        <xdr:cNvPr id="434" name="直線コネクタ 433"/>
        <xdr:cNvCxnSpPr/>
      </xdr:nvCxnSpPr>
      <xdr:spPr>
        <a:xfrm>
          <a:off x="13004800" y="1309623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44" name="楕円 443"/>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45" name="公債費以外該当値テキスト"/>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60960</xdr:rowOff>
    </xdr:from>
    <xdr:to>
      <xdr:col>78</xdr:col>
      <xdr:colOff>120650</xdr:colOff>
      <xdr:row>75</xdr:row>
      <xdr:rowOff>162561</xdr:rowOff>
    </xdr:to>
    <xdr:sp macro="" textlink="">
      <xdr:nvSpPr>
        <xdr:cNvPr id="446" name="楕円 445"/>
        <xdr:cNvSpPr/>
      </xdr:nvSpPr>
      <xdr:spPr>
        <a:xfrm>
          <a:off x="15621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1287</xdr:rowOff>
    </xdr:from>
    <xdr:ext cx="736600" cy="259045"/>
    <xdr:sp macro="" textlink="">
      <xdr:nvSpPr>
        <xdr:cNvPr id="447" name="テキスト ボックス 446"/>
        <xdr:cNvSpPr txBox="1"/>
      </xdr:nvSpPr>
      <xdr:spPr>
        <a:xfrm>
          <a:off x="15290800" y="1268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8" name="楕円 447"/>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82566</xdr:rowOff>
    </xdr:from>
    <xdr:ext cx="762000" cy="259045"/>
    <xdr:sp macro="" textlink="">
      <xdr:nvSpPr>
        <xdr:cNvPr id="449" name="テキスト ボックス 448"/>
        <xdr:cNvSpPr txBox="1"/>
      </xdr:nvSpPr>
      <xdr:spPr>
        <a:xfrm>
          <a:off x="14401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50" name="楕円 449"/>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51" name="テキスト ボックス 450"/>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2" name="楕円 451"/>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3" name="テキスト ボックス 452"/>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122004</xdr:rowOff>
    </xdr:from>
    <xdr:to>
      <xdr:col>29</xdr:col>
      <xdr:colOff>127000</xdr:colOff>
      <xdr:row>16</xdr:row>
      <xdr:rowOff>131438</xdr:rowOff>
    </xdr:to>
    <xdr:cxnSp macro="">
      <xdr:nvCxnSpPr>
        <xdr:cNvPr id="47" name="直線コネクタ 46"/>
        <xdr:cNvCxnSpPr/>
      </xdr:nvCxnSpPr>
      <xdr:spPr bwMode="auto">
        <a:xfrm flipV="1">
          <a:off x="5003800" y="2912829"/>
          <a:ext cx="647700" cy="9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131438</xdr:rowOff>
    </xdr:from>
    <xdr:to>
      <xdr:col>26</xdr:col>
      <xdr:colOff>50800</xdr:colOff>
      <xdr:row>16</xdr:row>
      <xdr:rowOff>149909</xdr:rowOff>
    </xdr:to>
    <xdr:cxnSp macro="">
      <xdr:nvCxnSpPr>
        <xdr:cNvPr id="50" name="直線コネクタ 49"/>
        <xdr:cNvCxnSpPr/>
      </xdr:nvCxnSpPr>
      <xdr:spPr bwMode="auto">
        <a:xfrm flipV="1">
          <a:off x="4305300" y="2922263"/>
          <a:ext cx="698500" cy="1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149909</xdr:rowOff>
    </xdr:from>
    <xdr:to>
      <xdr:col>22</xdr:col>
      <xdr:colOff>114300</xdr:colOff>
      <xdr:row>16</xdr:row>
      <xdr:rowOff>163764</xdr:rowOff>
    </xdr:to>
    <xdr:cxnSp macro="">
      <xdr:nvCxnSpPr>
        <xdr:cNvPr id="53" name="直線コネクタ 52"/>
        <xdr:cNvCxnSpPr/>
      </xdr:nvCxnSpPr>
      <xdr:spPr bwMode="auto">
        <a:xfrm flipV="1">
          <a:off x="3606800" y="2940734"/>
          <a:ext cx="698500" cy="13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163764</xdr:rowOff>
    </xdr:from>
    <xdr:to>
      <xdr:col>18</xdr:col>
      <xdr:colOff>177800</xdr:colOff>
      <xdr:row>17</xdr:row>
      <xdr:rowOff>31899</xdr:rowOff>
    </xdr:to>
    <xdr:cxnSp macro="">
      <xdr:nvCxnSpPr>
        <xdr:cNvPr id="56" name="直線コネクタ 55"/>
        <xdr:cNvCxnSpPr/>
      </xdr:nvCxnSpPr>
      <xdr:spPr bwMode="auto">
        <a:xfrm flipV="1">
          <a:off x="2908300" y="2954589"/>
          <a:ext cx="698500" cy="39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71204</xdr:rowOff>
    </xdr:from>
    <xdr:to>
      <xdr:col>29</xdr:col>
      <xdr:colOff>177800</xdr:colOff>
      <xdr:row>17</xdr:row>
      <xdr:rowOff>1354</xdr:rowOff>
    </xdr:to>
    <xdr:sp macro="" textlink="">
      <xdr:nvSpPr>
        <xdr:cNvPr id="66" name="楕円 65"/>
        <xdr:cNvSpPr/>
      </xdr:nvSpPr>
      <xdr:spPr bwMode="auto">
        <a:xfrm>
          <a:off x="5600700" y="2862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43281</xdr:rowOff>
    </xdr:from>
    <xdr:ext cx="762000" cy="259045"/>
    <xdr:sp macro="" textlink="">
      <xdr:nvSpPr>
        <xdr:cNvPr id="67" name="人口1人当たり決算額の推移該当値テキスト130"/>
        <xdr:cNvSpPr txBox="1"/>
      </xdr:nvSpPr>
      <xdr:spPr>
        <a:xfrm>
          <a:off x="5740400" y="283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80638</xdr:rowOff>
    </xdr:from>
    <xdr:to>
      <xdr:col>26</xdr:col>
      <xdr:colOff>101600</xdr:colOff>
      <xdr:row>17</xdr:row>
      <xdr:rowOff>10788</xdr:rowOff>
    </xdr:to>
    <xdr:sp macro="" textlink="">
      <xdr:nvSpPr>
        <xdr:cNvPr id="68" name="楕円 67"/>
        <xdr:cNvSpPr/>
      </xdr:nvSpPr>
      <xdr:spPr bwMode="auto">
        <a:xfrm>
          <a:off x="4953000" y="287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20965</xdr:rowOff>
    </xdr:from>
    <xdr:ext cx="736600" cy="259045"/>
    <xdr:sp macro="" textlink="">
      <xdr:nvSpPr>
        <xdr:cNvPr id="69" name="テキスト ボックス 68"/>
        <xdr:cNvSpPr txBox="1"/>
      </xdr:nvSpPr>
      <xdr:spPr>
        <a:xfrm>
          <a:off x="4622800" y="264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99109</xdr:rowOff>
    </xdr:from>
    <xdr:to>
      <xdr:col>22</xdr:col>
      <xdr:colOff>165100</xdr:colOff>
      <xdr:row>17</xdr:row>
      <xdr:rowOff>29259</xdr:rowOff>
    </xdr:to>
    <xdr:sp macro="" textlink="">
      <xdr:nvSpPr>
        <xdr:cNvPr id="70" name="楕円 69"/>
        <xdr:cNvSpPr/>
      </xdr:nvSpPr>
      <xdr:spPr bwMode="auto">
        <a:xfrm>
          <a:off x="4254500" y="2889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39436</xdr:rowOff>
    </xdr:from>
    <xdr:ext cx="762000" cy="259045"/>
    <xdr:sp macro="" textlink="">
      <xdr:nvSpPr>
        <xdr:cNvPr id="71" name="テキスト ボックス 70"/>
        <xdr:cNvSpPr txBox="1"/>
      </xdr:nvSpPr>
      <xdr:spPr>
        <a:xfrm>
          <a:off x="3924300" y="265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112964</xdr:rowOff>
    </xdr:from>
    <xdr:to>
      <xdr:col>19</xdr:col>
      <xdr:colOff>38100</xdr:colOff>
      <xdr:row>17</xdr:row>
      <xdr:rowOff>43114</xdr:rowOff>
    </xdr:to>
    <xdr:sp macro="" textlink="">
      <xdr:nvSpPr>
        <xdr:cNvPr id="72" name="楕円 71"/>
        <xdr:cNvSpPr/>
      </xdr:nvSpPr>
      <xdr:spPr bwMode="auto">
        <a:xfrm>
          <a:off x="3556000" y="290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53291</xdr:rowOff>
    </xdr:from>
    <xdr:ext cx="762000" cy="259045"/>
    <xdr:sp macro="" textlink="">
      <xdr:nvSpPr>
        <xdr:cNvPr id="73" name="テキスト ボックス 72"/>
        <xdr:cNvSpPr txBox="1"/>
      </xdr:nvSpPr>
      <xdr:spPr>
        <a:xfrm>
          <a:off x="3225800" y="267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152549</xdr:rowOff>
    </xdr:from>
    <xdr:to>
      <xdr:col>15</xdr:col>
      <xdr:colOff>101600</xdr:colOff>
      <xdr:row>17</xdr:row>
      <xdr:rowOff>82699</xdr:rowOff>
    </xdr:to>
    <xdr:sp macro="" textlink="">
      <xdr:nvSpPr>
        <xdr:cNvPr id="74" name="楕円 73"/>
        <xdr:cNvSpPr/>
      </xdr:nvSpPr>
      <xdr:spPr bwMode="auto">
        <a:xfrm>
          <a:off x="2857500" y="2943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67476</xdr:rowOff>
    </xdr:from>
    <xdr:ext cx="762000" cy="259045"/>
    <xdr:sp macro="" textlink="">
      <xdr:nvSpPr>
        <xdr:cNvPr id="75" name="テキスト ボックス 74"/>
        <xdr:cNvSpPr txBox="1"/>
      </xdr:nvSpPr>
      <xdr:spPr>
        <a:xfrm>
          <a:off x="2527300" y="302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341536</xdr:rowOff>
    </xdr:from>
    <xdr:to>
      <xdr:col>29</xdr:col>
      <xdr:colOff>127000</xdr:colOff>
      <xdr:row>36</xdr:row>
      <xdr:rowOff>33571</xdr:rowOff>
    </xdr:to>
    <xdr:cxnSp macro="">
      <xdr:nvCxnSpPr>
        <xdr:cNvPr id="105" name="直線コネクタ 104"/>
        <xdr:cNvCxnSpPr/>
      </xdr:nvCxnSpPr>
      <xdr:spPr bwMode="auto">
        <a:xfrm flipV="1">
          <a:off x="5003800" y="6951886"/>
          <a:ext cx="647700" cy="34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33571</xdr:rowOff>
    </xdr:from>
    <xdr:to>
      <xdr:col>26</xdr:col>
      <xdr:colOff>50800</xdr:colOff>
      <xdr:row>36</xdr:row>
      <xdr:rowOff>147231</xdr:rowOff>
    </xdr:to>
    <xdr:cxnSp macro="">
      <xdr:nvCxnSpPr>
        <xdr:cNvPr id="108" name="直線コネクタ 107"/>
        <xdr:cNvCxnSpPr/>
      </xdr:nvCxnSpPr>
      <xdr:spPr bwMode="auto">
        <a:xfrm flipV="1">
          <a:off x="4305300" y="6986821"/>
          <a:ext cx="698500" cy="113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147231</xdr:rowOff>
    </xdr:from>
    <xdr:to>
      <xdr:col>22</xdr:col>
      <xdr:colOff>114300</xdr:colOff>
      <xdr:row>37</xdr:row>
      <xdr:rowOff>28131</xdr:rowOff>
    </xdr:to>
    <xdr:cxnSp macro="">
      <xdr:nvCxnSpPr>
        <xdr:cNvPr id="111" name="直線コネクタ 110"/>
        <xdr:cNvCxnSpPr/>
      </xdr:nvCxnSpPr>
      <xdr:spPr bwMode="auto">
        <a:xfrm flipV="1">
          <a:off x="3606800" y="7100481"/>
          <a:ext cx="698500" cy="52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11031</xdr:rowOff>
    </xdr:from>
    <xdr:to>
      <xdr:col>18</xdr:col>
      <xdr:colOff>177800</xdr:colOff>
      <xdr:row>37</xdr:row>
      <xdr:rowOff>28131</xdr:rowOff>
    </xdr:to>
    <xdr:cxnSp macro="">
      <xdr:nvCxnSpPr>
        <xdr:cNvPr id="114" name="直線コネクタ 113"/>
        <xdr:cNvCxnSpPr/>
      </xdr:nvCxnSpPr>
      <xdr:spPr bwMode="auto">
        <a:xfrm>
          <a:off x="2908300" y="7135731"/>
          <a:ext cx="698500" cy="17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290736</xdr:rowOff>
    </xdr:from>
    <xdr:to>
      <xdr:col>29</xdr:col>
      <xdr:colOff>177800</xdr:colOff>
      <xdr:row>36</xdr:row>
      <xdr:rowOff>49436</xdr:rowOff>
    </xdr:to>
    <xdr:sp macro="" textlink="">
      <xdr:nvSpPr>
        <xdr:cNvPr id="124" name="楕円 123"/>
        <xdr:cNvSpPr/>
      </xdr:nvSpPr>
      <xdr:spPr bwMode="auto">
        <a:xfrm>
          <a:off x="5600700" y="690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135813</xdr:rowOff>
    </xdr:from>
    <xdr:ext cx="762000" cy="259045"/>
    <xdr:sp macro="" textlink="">
      <xdr:nvSpPr>
        <xdr:cNvPr id="125" name="人口1人当たり決算額の推移該当値テキスト445"/>
        <xdr:cNvSpPr txBox="1"/>
      </xdr:nvSpPr>
      <xdr:spPr>
        <a:xfrm>
          <a:off x="5740400" y="674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325671</xdr:rowOff>
    </xdr:from>
    <xdr:to>
      <xdr:col>26</xdr:col>
      <xdr:colOff>101600</xdr:colOff>
      <xdr:row>36</xdr:row>
      <xdr:rowOff>84371</xdr:rowOff>
    </xdr:to>
    <xdr:sp macro="" textlink="">
      <xdr:nvSpPr>
        <xdr:cNvPr id="126" name="楕円 125"/>
        <xdr:cNvSpPr/>
      </xdr:nvSpPr>
      <xdr:spPr bwMode="auto">
        <a:xfrm>
          <a:off x="4953000" y="6936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94548</xdr:rowOff>
    </xdr:from>
    <xdr:ext cx="736600" cy="259045"/>
    <xdr:sp macro="" textlink="">
      <xdr:nvSpPr>
        <xdr:cNvPr id="127" name="テキスト ボックス 126"/>
        <xdr:cNvSpPr txBox="1"/>
      </xdr:nvSpPr>
      <xdr:spPr>
        <a:xfrm>
          <a:off x="4622800" y="6704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96431</xdr:rowOff>
    </xdr:from>
    <xdr:to>
      <xdr:col>22</xdr:col>
      <xdr:colOff>165100</xdr:colOff>
      <xdr:row>37</xdr:row>
      <xdr:rowOff>26581</xdr:rowOff>
    </xdr:to>
    <xdr:sp macro="" textlink="">
      <xdr:nvSpPr>
        <xdr:cNvPr id="128" name="楕円 127"/>
        <xdr:cNvSpPr/>
      </xdr:nvSpPr>
      <xdr:spPr bwMode="auto">
        <a:xfrm>
          <a:off x="4254500" y="7049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208208</xdr:rowOff>
    </xdr:from>
    <xdr:ext cx="762000" cy="259045"/>
    <xdr:sp macro="" textlink="">
      <xdr:nvSpPr>
        <xdr:cNvPr id="129" name="テキスト ボックス 128"/>
        <xdr:cNvSpPr txBox="1"/>
      </xdr:nvSpPr>
      <xdr:spPr>
        <a:xfrm>
          <a:off x="3924300" y="681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148781</xdr:rowOff>
    </xdr:from>
    <xdr:to>
      <xdr:col>19</xdr:col>
      <xdr:colOff>38100</xdr:colOff>
      <xdr:row>37</xdr:row>
      <xdr:rowOff>78931</xdr:rowOff>
    </xdr:to>
    <xdr:sp macro="" textlink="">
      <xdr:nvSpPr>
        <xdr:cNvPr id="130" name="楕円 129"/>
        <xdr:cNvSpPr/>
      </xdr:nvSpPr>
      <xdr:spPr bwMode="auto">
        <a:xfrm>
          <a:off x="3556000" y="7102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260558</xdr:rowOff>
    </xdr:from>
    <xdr:ext cx="762000" cy="259045"/>
    <xdr:sp macro="" textlink="">
      <xdr:nvSpPr>
        <xdr:cNvPr id="131" name="テキスト ボックス 130"/>
        <xdr:cNvSpPr txBox="1"/>
      </xdr:nvSpPr>
      <xdr:spPr>
        <a:xfrm>
          <a:off x="3225800" y="687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131681</xdr:rowOff>
    </xdr:from>
    <xdr:to>
      <xdr:col>15</xdr:col>
      <xdr:colOff>101600</xdr:colOff>
      <xdr:row>37</xdr:row>
      <xdr:rowOff>61831</xdr:rowOff>
    </xdr:to>
    <xdr:sp macro="" textlink="">
      <xdr:nvSpPr>
        <xdr:cNvPr id="132" name="楕円 131"/>
        <xdr:cNvSpPr/>
      </xdr:nvSpPr>
      <xdr:spPr bwMode="auto">
        <a:xfrm>
          <a:off x="2857500" y="708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243458</xdr:rowOff>
    </xdr:from>
    <xdr:ext cx="762000" cy="259045"/>
    <xdr:sp macro="" textlink="">
      <xdr:nvSpPr>
        <xdr:cNvPr id="133" name="テキスト ボックス 132"/>
        <xdr:cNvSpPr txBox="1"/>
      </xdr:nvSpPr>
      <xdr:spPr>
        <a:xfrm>
          <a:off x="2527300" y="68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16487</xdr:rowOff>
    </xdr:from>
    <xdr:to>
      <xdr:col>24</xdr:col>
      <xdr:colOff>63500</xdr:colOff>
      <xdr:row>36</xdr:row>
      <xdr:rowOff>18393</xdr:rowOff>
    </xdr:to>
    <xdr:cxnSp macro="">
      <xdr:nvCxnSpPr>
        <xdr:cNvPr id="58" name="直線コネクタ 57"/>
        <xdr:cNvCxnSpPr/>
      </xdr:nvCxnSpPr>
      <xdr:spPr>
        <a:xfrm flipV="1">
          <a:off x="3797300" y="6188687"/>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18393</xdr:rowOff>
    </xdr:from>
    <xdr:to>
      <xdr:col>19</xdr:col>
      <xdr:colOff>177800</xdr:colOff>
      <xdr:row>36</xdr:row>
      <xdr:rowOff>34096</xdr:rowOff>
    </xdr:to>
    <xdr:cxnSp macro="">
      <xdr:nvCxnSpPr>
        <xdr:cNvPr id="61" name="直線コネクタ 60"/>
        <xdr:cNvCxnSpPr/>
      </xdr:nvCxnSpPr>
      <xdr:spPr>
        <a:xfrm flipV="1">
          <a:off x="2908300" y="6190593"/>
          <a:ext cx="889000" cy="1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34096</xdr:rowOff>
    </xdr:from>
    <xdr:to>
      <xdr:col>15</xdr:col>
      <xdr:colOff>50800</xdr:colOff>
      <xdr:row>36</xdr:row>
      <xdr:rowOff>50137</xdr:rowOff>
    </xdr:to>
    <xdr:cxnSp macro="">
      <xdr:nvCxnSpPr>
        <xdr:cNvPr id="64" name="直線コネクタ 63"/>
        <xdr:cNvCxnSpPr/>
      </xdr:nvCxnSpPr>
      <xdr:spPr>
        <a:xfrm flipV="1">
          <a:off x="2019300" y="6206296"/>
          <a:ext cx="8890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50137</xdr:rowOff>
    </xdr:from>
    <xdr:to>
      <xdr:col>10</xdr:col>
      <xdr:colOff>114300</xdr:colOff>
      <xdr:row>36</xdr:row>
      <xdr:rowOff>105254</xdr:rowOff>
    </xdr:to>
    <xdr:cxnSp macro="">
      <xdr:nvCxnSpPr>
        <xdr:cNvPr id="67" name="直線コネクタ 66"/>
        <xdr:cNvCxnSpPr/>
      </xdr:nvCxnSpPr>
      <xdr:spPr>
        <a:xfrm flipV="1">
          <a:off x="1130300" y="6222337"/>
          <a:ext cx="889000" cy="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137137</xdr:rowOff>
    </xdr:from>
    <xdr:to>
      <xdr:col>24</xdr:col>
      <xdr:colOff>114300</xdr:colOff>
      <xdr:row>36</xdr:row>
      <xdr:rowOff>67287</xdr:rowOff>
    </xdr:to>
    <xdr:sp macro="" textlink="">
      <xdr:nvSpPr>
        <xdr:cNvPr id="77" name="楕円 76"/>
        <xdr:cNvSpPr/>
      </xdr:nvSpPr>
      <xdr:spPr>
        <a:xfrm>
          <a:off x="4584700" y="613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115564</xdr:rowOff>
    </xdr:from>
    <xdr:ext cx="599010" cy="259045"/>
    <xdr:sp macro="" textlink="">
      <xdr:nvSpPr>
        <xdr:cNvPr id="78" name="人件費該当値テキスト"/>
        <xdr:cNvSpPr txBox="1"/>
      </xdr:nvSpPr>
      <xdr:spPr>
        <a:xfrm>
          <a:off x="4686300" y="611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139043</xdr:rowOff>
    </xdr:from>
    <xdr:to>
      <xdr:col>20</xdr:col>
      <xdr:colOff>38100</xdr:colOff>
      <xdr:row>36</xdr:row>
      <xdr:rowOff>69193</xdr:rowOff>
    </xdr:to>
    <xdr:sp macro="" textlink="">
      <xdr:nvSpPr>
        <xdr:cNvPr id="79" name="楕円 78"/>
        <xdr:cNvSpPr/>
      </xdr:nvSpPr>
      <xdr:spPr>
        <a:xfrm>
          <a:off x="3746500" y="613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85720</xdr:rowOff>
    </xdr:from>
    <xdr:ext cx="599010" cy="259045"/>
    <xdr:sp macro="" textlink="">
      <xdr:nvSpPr>
        <xdr:cNvPr id="80" name="テキスト ボックス 79"/>
        <xdr:cNvSpPr txBox="1"/>
      </xdr:nvSpPr>
      <xdr:spPr>
        <a:xfrm>
          <a:off x="3497795" y="591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154746</xdr:rowOff>
    </xdr:from>
    <xdr:to>
      <xdr:col>15</xdr:col>
      <xdr:colOff>101600</xdr:colOff>
      <xdr:row>36</xdr:row>
      <xdr:rowOff>84896</xdr:rowOff>
    </xdr:to>
    <xdr:sp macro="" textlink="">
      <xdr:nvSpPr>
        <xdr:cNvPr id="81" name="楕円 80"/>
        <xdr:cNvSpPr/>
      </xdr:nvSpPr>
      <xdr:spPr>
        <a:xfrm>
          <a:off x="2857500" y="615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101423</xdr:rowOff>
    </xdr:from>
    <xdr:ext cx="599010" cy="259045"/>
    <xdr:sp macro="" textlink="">
      <xdr:nvSpPr>
        <xdr:cNvPr id="82" name="テキスト ボックス 81"/>
        <xdr:cNvSpPr txBox="1"/>
      </xdr:nvSpPr>
      <xdr:spPr>
        <a:xfrm>
          <a:off x="2608795" y="593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170787</xdr:rowOff>
    </xdr:from>
    <xdr:to>
      <xdr:col>10</xdr:col>
      <xdr:colOff>165100</xdr:colOff>
      <xdr:row>36</xdr:row>
      <xdr:rowOff>100937</xdr:rowOff>
    </xdr:to>
    <xdr:sp macro="" textlink="">
      <xdr:nvSpPr>
        <xdr:cNvPr id="83" name="楕円 82"/>
        <xdr:cNvSpPr/>
      </xdr:nvSpPr>
      <xdr:spPr>
        <a:xfrm>
          <a:off x="1968500" y="61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92064</xdr:rowOff>
    </xdr:from>
    <xdr:ext cx="599010" cy="259045"/>
    <xdr:sp macro="" textlink="">
      <xdr:nvSpPr>
        <xdr:cNvPr id="84" name="テキスト ボックス 83"/>
        <xdr:cNvSpPr txBox="1"/>
      </xdr:nvSpPr>
      <xdr:spPr>
        <a:xfrm>
          <a:off x="1719795" y="626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54454</xdr:rowOff>
    </xdr:from>
    <xdr:to>
      <xdr:col>6</xdr:col>
      <xdr:colOff>38100</xdr:colOff>
      <xdr:row>36</xdr:row>
      <xdr:rowOff>156054</xdr:rowOff>
    </xdr:to>
    <xdr:sp macro="" textlink="">
      <xdr:nvSpPr>
        <xdr:cNvPr id="85" name="楕円 84"/>
        <xdr:cNvSpPr/>
      </xdr:nvSpPr>
      <xdr:spPr>
        <a:xfrm>
          <a:off x="1079500" y="622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147181</xdr:rowOff>
    </xdr:from>
    <xdr:ext cx="599010" cy="259045"/>
    <xdr:sp macro="" textlink="">
      <xdr:nvSpPr>
        <xdr:cNvPr id="86" name="テキスト ボックス 85"/>
        <xdr:cNvSpPr txBox="1"/>
      </xdr:nvSpPr>
      <xdr:spPr>
        <a:xfrm>
          <a:off x="830795" y="631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60309</xdr:rowOff>
    </xdr:from>
    <xdr:to>
      <xdr:col>24</xdr:col>
      <xdr:colOff>63500</xdr:colOff>
      <xdr:row>57</xdr:row>
      <xdr:rowOff>68150</xdr:rowOff>
    </xdr:to>
    <xdr:cxnSp macro="">
      <xdr:nvCxnSpPr>
        <xdr:cNvPr id="115" name="直線コネクタ 114"/>
        <xdr:cNvCxnSpPr/>
      </xdr:nvCxnSpPr>
      <xdr:spPr>
        <a:xfrm>
          <a:off x="3797300" y="9832959"/>
          <a:ext cx="8382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60309</xdr:rowOff>
    </xdr:from>
    <xdr:to>
      <xdr:col>19</xdr:col>
      <xdr:colOff>177800</xdr:colOff>
      <xdr:row>57</xdr:row>
      <xdr:rowOff>106391</xdr:rowOff>
    </xdr:to>
    <xdr:cxnSp macro="">
      <xdr:nvCxnSpPr>
        <xdr:cNvPr id="118" name="直線コネクタ 117"/>
        <xdr:cNvCxnSpPr/>
      </xdr:nvCxnSpPr>
      <xdr:spPr>
        <a:xfrm flipV="1">
          <a:off x="2908300" y="9832959"/>
          <a:ext cx="889000" cy="4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84095</xdr:rowOff>
    </xdr:from>
    <xdr:to>
      <xdr:col>15</xdr:col>
      <xdr:colOff>50800</xdr:colOff>
      <xdr:row>57</xdr:row>
      <xdr:rowOff>106391</xdr:rowOff>
    </xdr:to>
    <xdr:cxnSp macro="">
      <xdr:nvCxnSpPr>
        <xdr:cNvPr id="121" name="直線コネクタ 120"/>
        <xdr:cNvCxnSpPr/>
      </xdr:nvCxnSpPr>
      <xdr:spPr>
        <a:xfrm>
          <a:off x="2019300" y="9856745"/>
          <a:ext cx="889000" cy="2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84095</xdr:rowOff>
    </xdr:from>
    <xdr:to>
      <xdr:col>10</xdr:col>
      <xdr:colOff>114300</xdr:colOff>
      <xdr:row>57</xdr:row>
      <xdr:rowOff>84901</xdr:rowOff>
    </xdr:to>
    <xdr:cxnSp macro="">
      <xdr:nvCxnSpPr>
        <xdr:cNvPr id="124" name="直線コネクタ 123"/>
        <xdr:cNvCxnSpPr/>
      </xdr:nvCxnSpPr>
      <xdr:spPr>
        <a:xfrm flipV="1">
          <a:off x="1130300" y="9856745"/>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17350</xdr:rowOff>
    </xdr:from>
    <xdr:to>
      <xdr:col>24</xdr:col>
      <xdr:colOff>114300</xdr:colOff>
      <xdr:row>57</xdr:row>
      <xdr:rowOff>118950</xdr:rowOff>
    </xdr:to>
    <xdr:sp macro="" textlink="">
      <xdr:nvSpPr>
        <xdr:cNvPr id="134" name="楕円 133"/>
        <xdr:cNvSpPr/>
      </xdr:nvSpPr>
      <xdr:spPr>
        <a:xfrm>
          <a:off x="4584700" y="979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103727</xdr:rowOff>
    </xdr:from>
    <xdr:ext cx="599010" cy="259045"/>
    <xdr:sp macro="" textlink="">
      <xdr:nvSpPr>
        <xdr:cNvPr id="135" name="物件費該当値テキスト"/>
        <xdr:cNvSpPr txBox="1"/>
      </xdr:nvSpPr>
      <xdr:spPr>
        <a:xfrm>
          <a:off x="4686300" y="970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9509</xdr:rowOff>
    </xdr:from>
    <xdr:to>
      <xdr:col>20</xdr:col>
      <xdr:colOff>38100</xdr:colOff>
      <xdr:row>57</xdr:row>
      <xdr:rowOff>111109</xdr:rowOff>
    </xdr:to>
    <xdr:sp macro="" textlink="">
      <xdr:nvSpPr>
        <xdr:cNvPr id="136" name="楕円 135"/>
        <xdr:cNvSpPr/>
      </xdr:nvSpPr>
      <xdr:spPr>
        <a:xfrm>
          <a:off x="3746500" y="978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102236</xdr:rowOff>
    </xdr:from>
    <xdr:ext cx="599010" cy="259045"/>
    <xdr:sp macro="" textlink="">
      <xdr:nvSpPr>
        <xdr:cNvPr id="137" name="テキスト ボックス 136"/>
        <xdr:cNvSpPr txBox="1"/>
      </xdr:nvSpPr>
      <xdr:spPr>
        <a:xfrm>
          <a:off x="3497795" y="987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55591</xdr:rowOff>
    </xdr:from>
    <xdr:to>
      <xdr:col>15</xdr:col>
      <xdr:colOff>101600</xdr:colOff>
      <xdr:row>57</xdr:row>
      <xdr:rowOff>157191</xdr:rowOff>
    </xdr:to>
    <xdr:sp macro="" textlink="">
      <xdr:nvSpPr>
        <xdr:cNvPr id="138" name="楕円 137"/>
        <xdr:cNvSpPr/>
      </xdr:nvSpPr>
      <xdr:spPr>
        <a:xfrm>
          <a:off x="2857500" y="98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148318</xdr:rowOff>
    </xdr:from>
    <xdr:ext cx="599010" cy="259045"/>
    <xdr:sp macro="" textlink="">
      <xdr:nvSpPr>
        <xdr:cNvPr id="139" name="テキスト ボックス 138"/>
        <xdr:cNvSpPr txBox="1"/>
      </xdr:nvSpPr>
      <xdr:spPr>
        <a:xfrm>
          <a:off x="2608795" y="992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33295</xdr:rowOff>
    </xdr:from>
    <xdr:to>
      <xdr:col>10</xdr:col>
      <xdr:colOff>165100</xdr:colOff>
      <xdr:row>57</xdr:row>
      <xdr:rowOff>134895</xdr:rowOff>
    </xdr:to>
    <xdr:sp macro="" textlink="">
      <xdr:nvSpPr>
        <xdr:cNvPr id="140" name="楕円 139"/>
        <xdr:cNvSpPr/>
      </xdr:nvSpPr>
      <xdr:spPr>
        <a:xfrm>
          <a:off x="1968500" y="980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126022</xdr:rowOff>
    </xdr:from>
    <xdr:ext cx="599010" cy="259045"/>
    <xdr:sp macro="" textlink="">
      <xdr:nvSpPr>
        <xdr:cNvPr id="141" name="テキスト ボックス 140"/>
        <xdr:cNvSpPr txBox="1"/>
      </xdr:nvSpPr>
      <xdr:spPr>
        <a:xfrm>
          <a:off x="1719795" y="989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34101</xdr:rowOff>
    </xdr:from>
    <xdr:to>
      <xdr:col>6</xdr:col>
      <xdr:colOff>38100</xdr:colOff>
      <xdr:row>57</xdr:row>
      <xdr:rowOff>135701</xdr:rowOff>
    </xdr:to>
    <xdr:sp macro="" textlink="">
      <xdr:nvSpPr>
        <xdr:cNvPr id="142" name="楕円 141"/>
        <xdr:cNvSpPr/>
      </xdr:nvSpPr>
      <xdr:spPr>
        <a:xfrm>
          <a:off x="1079500" y="980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126828</xdr:rowOff>
    </xdr:from>
    <xdr:ext cx="599010" cy="259045"/>
    <xdr:sp macro="" textlink="">
      <xdr:nvSpPr>
        <xdr:cNvPr id="143" name="テキスト ボックス 142"/>
        <xdr:cNvSpPr txBox="1"/>
      </xdr:nvSpPr>
      <xdr:spPr>
        <a:xfrm>
          <a:off x="830795" y="989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116219</xdr:rowOff>
    </xdr:from>
    <xdr:to>
      <xdr:col>24</xdr:col>
      <xdr:colOff>63500</xdr:colOff>
      <xdr:row>76</xdr:row>
      <xdr:rowOff>6807</xdr:rowOff>
    </xdr:to>
    <xdr:cxnSp macro="">
      <xdr:nvCxnSpPr>
        <xdr:cNvPr id="174" name="直線コネクタ 173"/>
        <xdr:cNvCxnSpPr/>
      </xdr:nvCxnSpPr>
      <xdr:spPr>
        <a:xfrm>
          <a:off x="3797300" y="12803519"/>
          <a:ext cx="838200" cy="23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116219</xdr:rowOff>
    </xdr:from>
    <xdr:to>
      <xdr:col>19</xdr:col>
      <xdr:colOff>177800</xdr:colOff>
      <xdr:row>74</xdr:row>
      <xdr:rowOff>122566</xdr:rowOff>
    </xdr:to>
    <xdr:cxnSp macro="">
      <xdr:nvCxnSpPr>
        <xdr:cNvPr id="177" name="直線コネクタ 176"/>
        <xdr:cNvCxnSpPr/>
      </xdr:nvCxnSpPr>
      <xdr:spPr>
        <a:xfrm flipV="1">
          <a:off x="2908300" y="12803519"/>
          <a:ext cx="889000" cy="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122566</xdr:rowOff>
    </xdr:from>
    <xdr:to>
      <xdr:col>15</xdr:col>
      <xdr:colOff>50800</xdr:colOff>
      <xdr:row>76</xdr:row>
      <xdr:rowOff>137370</xdr:rowOff>
    </xdr:to>
    <xdr:cxnSp macro="">
      <xdr:nvCxnSpPr>
        <xdr:cNvPr id="180" name="直線コネクタ 179"/>
        <xdr:cNvCxnSpPr/>
      </xdr:nvCxnSpPr>
      <xdr:spPr>
        <a:xfrm flipV="1">
          <a:off x="2019300" y="12809866"/>
          <a:ext cx="889000" cy="35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137370</xdr:rowOff>
    </xdr:from>
    <xdr:to>
      <xdr:col>10</xdr:col>
      <xdr:colOff>114300</xdr:colOff>
      <xdr:row>77</xdr:row>
      <xdr:rowOff>151195</xdr:rowOff>
    </xdr:to>
    <xdr:cxnSp macro="">
      <xdr:nvCxnSpPr>
        <xdr:cNvPr id="183" name="直線コネクタ 182"/>
        <xdr:cNvCxnSpPr/>
      </xdr:nvCxnSpPr>
      <xdr:spPr>
        <a:xfrm flipV="1">
          <a:off x="1130300" y="13167570"/>
          <a:ext cx="889000" cy="18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127457</xdr:rowOff>
    </xdr:from>
    <xdr:to>
      <xdr:col>24</xdr:col>
      <xdr:colOff>114300</xdr:colOff>
      <xdr:row>76</xdr:row>
      <xdr:rowOff>57607</xdr:rowOff>
    </xdr:to>
    <xdr:sp macro="" textlink="">
      <xdr:nvSpPr>
        <xdr:cNvPr id="193" name="楕円 192"/>
        <xdr:cNvSpPr/>
      </xdr:nvSpPr>
      <xdr:spPr>
        <a:xfrm>
          <a:off x="4584700" y="1298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150334</xdr:rowOff>
    </xdr:from>
    <xdr:ext cx="534377" cy="259045"/>
    <xdr:sp macro="" textlink="">
      <xdr:nvSpPr>
        <xdr:cNvPr id="194" name="維持補修費該当値テキスト"/>
        <xdr:cNvSpPr txBox="1"/>
      </xdr:nvSpPr>
      <xdr:spPr>
        <a:xfrm>
          <a:off x="4686300" y="12837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65419</xdr:rowOff>
    </xdr:from>
    <xdr:to>
      <xdr:col>20</xdr:col>
      <xdr:colOff>38100</xdr:colOff>
      <xdr:row>74</xdr:row>
      <xdr:rowOff>167019</xdr:rowOff>
    </xdr:to>
    <xdr:sp macro="" textlink="">
      <xdr:nvSpPr>
        <xdr:cNvPr id="195" name="楕円 194"/>
        <xdr:cNvSpPr/>
      </xdr:nvSpPr>
      <xdr:spPr>
        <a:xfrm>
          <a:off x="3746500" y="127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12096</xdr:rowOff>
    </xdr:from>
    <xdr:ext cx="534377" cy="259045"/>
    <xdr:sp macro="" textlink="">
      <xdr:nvSpPr>
        <xdr:cNvPr id="196" name="テキスト ボックス 195"/>
        <xdr:cNvSpPr txBox="1"/>
      </xdr:nvSpPr>
      <xdr:spPr>
        <a:xfrm>
          <a:off x="3530111" y="125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71766</xdr:rowOff>
    </xdr:from>
    <xdr:to>
      <xdr:col>15</xdr:col>
      <xdr:colOff>101600</xdr:colOff>
      <xdr:row>75</xdr:row>
      <xdr:rowOff>1916</xdr:rowOff>
    </xdr:to>
    <xdr:sp macro="" textlink="">
      <xdr:nvSpPr>
        <xdr:cNvPr id="197" name="楕円 196"/>
        <xdr:cNvSpPr/>
      </xdr:nvSpPr>
      <xdr:spPr>
        <a:xfrm>
          <a:off x="2857500" y="1275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18443</xdr:rowOff>
    </xdr:from>
    <xdr:ext cx="534377" cy="259045"/>
    <xdr:sp macro="" textlink="">
      <xdr:nvSpPr>
        <xdr:cNvPr id="198" name="テキスト ボックス 197"/>
        <xdr:cNvSpPr txBox="1"/>
      </xdr:nvSpPr>
      <xdr:spPr>
        <a:xfrm>
          <a:off x="2641111" y="1253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86570</xdr:rowOff>
    </xdr:from>
    <xdr:to>
      <xdr:col>10</xdr:col>
      <xdr:colOff>165100</xdr:colOff>
      <xdr:row>77</xdr:row>
      <xdr:rowOff>16720</xdr:rowOff>
    </xdr:to>
    <xdr:sp macro="" textlink="">
      <xdr:nvSpPr>
        <xdr:cNvPr id="199" name="楕円 198"/>
        <xdr:cNvSpPr/>
      </xdr:nvSpPr>
      <xdr:spPr>
        <a:xfrm>
          <a:off x="1968500" y="131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33248</xdr:rowOff>
    </xdr:from>
    <xdr:ext cx="534377" cy="259045"/>
    <xdr:sp macro="" textlink="">
      <xdr:nvSpPr>
        <xdr:cNvPr id="200" name="テキスト ボックス 199"/>
        <xdr:cNvSpPr txBox="1"/>
      </xdr:nvSpPr>
      <xdr:spPr>
        <a:xfrm>
          <a:off x="1752111" y="1289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100395</xdr:rowOff>
    </xdr:from>
    <xdr:to>
      <xdr:col>6</xdr:col>
      <xdr:colOff>38100</xdr:colOff>
      <xdr:row>78</xdr:row>
      <xdr:rowOff>30545</xdr:rowOff>
    </xdr:to>
    <xdr:sp macro="" textlink="">
      <xdr:nvSpPr>
        <xdr:cNvPr id="201" name="楕円 200"/>
        <xdr:cNvSpPr/>
      </xdr:nvSpPr>
      <xdr:spPr>
        <a:xfrm>
          <a:off x="1079500" y="133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47072</xdr:rowOff>
    </xdr:from>
    <xdr:ext cx="534377" cy="259045"/>
    <xdr:sp macro="" textlink="">
      <xdr:nvSpPr>
        <xdr:cNvPr id="202" name="テキスト ボックス 201"/>
        <xdr:cNvSpPr txBox="1"/>
      </xdr:nvSpPr>
      <xdr:spPr>
        <a:xfrm>
          <a:off x="863111" y="130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31280</xdr:rowOff>
    </xdr:from>
    <xdr:to>
      <xdr:col>24</xdr:col>
      <xdr:colOff>63500</xdr:colOff>
      <xdr:row>95</xdr:row>
      <xdr:rowOff>15442</xdr:rowOff>
    </xdr:to>
    <xdr:cxnSp macro="">
      <xdr:nvCxnSpPr>
        <xdr:cNvPr id="232" name="直線コネクタ 231"/>
        <xdr:cNvCxnSpPr/>
      </xdr:nvCxnSpPr>
      <xdr:spPr>
        <a:xfrm flipV="1">
          <a:off x="3797300" y="16147580"/>
          <a:ext cx="838200" cy="1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171159</xdr:rowOff>
    </xdr:from>
    <xdr:to>
      <xdr:col>19</xdr:col>
      <xdr:colOff>177800</xdr:colOff>
      <xdr:row>95</xdr:row>
      <xdr:rowOff>15442</xdr:rowOff>
    </xdr:to>
    <xdr:cxnSp macro="">
      <xdr:nvCxnSpPr>
        <xdr:cNvPr id="235" name="直線コネクタ 234"/>
        <xdr:cNvCxnSpPr/>
      </xdr:nvCxnSpPr>
      <xdr:spPr>
        <a:xfrm>
          <a:off x="2908300" y="16116009"/>
          <a:ext cx="889000" cy="18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171159</xdr:rowOff>
    </xdr:from>
    <xdr:to>
      <xdr:col>15</xdr:col>
      <xdr:colOff>50800</xdr:colOff>
      <xdr:row>96</xdr:row>
      <xdr:rowOff>139751</xdr:rowOff>
    </xdr:to>
    <xdr:cxnSp macro="">
      <xdr:nvCxnSpPr>
        <xdr:cNvPr id="238" name="直線コネクタ 237"/>
        <xdr:cNvCxnSpPr/>
      </xdr:nvCxnSpPr>
      <xdr:spPr>
        <a:xfrm flipV="1">
          <a:off x="2019300" y="16116009"/>
          <a:ext cx="889000" cy="48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139751</xdr:rowOff>
    </xdr:from>
    <xdr:to>
      <xdr:col>10</xdr:col>
      <xdr:colOff>114300</xdr:colOff>
      <xdr:row>96</xdr:row>
      <xdr:rowOff>147307</xdr:rowOff>
    </xdr:to>
    <xdr:cxnSp macro="">
      <xdr:nvCxnSpPr>
        <xdr:cNvPr id="241" name="直線コネクタ 240"/>
        <xdr:cNvCxnSpPr/>
      </xdr:nvCxnSpPr>
      <xdr:spPr>
        <a:xfrm flipV="1">
          <a:off x="1130300" y="16598951"/>
          <a:ext cx="889000" cy="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151930</xdr:rowOff>
    </xdr:from>
    <xdr:to>
      <xdr:col>24</xdr:col>
      <xdr:colOff>114300</xdr:colOff>
      <xdr:row>94</xdr:row>
      <xdr:rowOff>82080</xdr:rowOff>
    </xdr:to>
    <xdr:sp macro="" textlink="">
      <xdr:nvSpPr>
        <xdr:cNvPr id="251" name="楕円 250"/>
        <xdr:cNvSpPr/>
      </xdr:nvSpPr>
      <xdr:spPr>
        <a:xfrm>
          <a:off x="4584700" y="16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3357</xdr:rowOff>
    </xdr:from>
    <xdr:ext cx="534377" cy="259045"/>
    <xdr:sp macro="" textlink="">
      <xdr:nvSpPr>
        <xdr:cNvPr id="252" name="扶助費該当値テキスト"/>
        <xdr:cNvSpPr txBox="1"/>
      </xdr:nvSpPr>
      <xdr:spPr>
        <a:xfrm>
          <a:off x="4686300" y="1594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136092</xdr:rowOff>
    </xdr:from>
    <xdr:to>
      <xdr:col>20</xdr:col>
      <xdr:colOff>38100</xdr:colOff>
      <xdr:row>95</xdr:row>
      <xdr:rowOff>66242</xdr:rowOff>
    </xdr:to>
    <xdr:sp macro="" textlink="">
      <xdr:nvSpPr>
        <xdr:cNvPr id="253" name="楕円 252"/>
        <xdr:cNvSpPr/>
      </xdr:nvSpPr>
      <xdr:spPr>
        <a:xfrm>
          <a:off x="3746500" y="162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82769</xdr:rowOff>
    </xdr:from>
    <xdr:ext cx="534377" cy="259045"/>
    <xdr:sp macro="" textlink="">
      <xdr:nvSpPr>
        <xdr:cNvPr id="254" name="テキスト ボックス 253"/>
        <xdr:cNvSpPr txBox="1"/>
      </xdr:nvSpPr>
      <xdr:spPr>
        <a:xfrm>
          <a:off x="3530111" y="1602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120359</xdr:rowOff>
    </xdr:from>
    <xdr:to>
      <xdr:col>15</xdr:col>
      <xdr:colOff>101600</xdr:colOff>
      <xdr:row>94</xdr:row>
      <xdr:rowOff>50509</xdr:rowOff>
    </xdr:to>
    <xdr:sp macro="" textlink="">
      <xdr:nvSpPr>
        <xdr:cNvPr id="255" name="楕円 254"/>
        <xdr:cNvSpPr/>
      </xdr:nvSpPr>
      <xdr:spPr>
        <a:xfrm>
          <a:off x="2857500" y="160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67036</xdr:rowOff>
    </xdr:from>
    <xdr:ext cx="599010" cy="259045"/>
    <xdr:sp macro="" textlink="">
      <xdr:nvSpPr>
        <xdr:cNvPr id="256" name="テキスト ボックス 255"/>
        <xdr:cNvSpPr txBox="1"/>
      </xdr:nvSpPr>
      <xdr:spPr>
        <a:xfrm>
          <a:off x="2608795" y="1584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88951</xdr:rowOff>
    </xdr:from>
    <xdr:to>
      <xdr:col>10</xdr:col>
      <xdr:colOff>165100</xdr:colOff>
      <xdr:row>97</xdr:row>
      <xdr:rowOff>19101</xdr:rowOff>
    </xdr:to>
    <xdr:sp macro="" textlink="">
      <xdr:nvSpPr>
        <xdr:cNvPr id="257" name="楕円 256"/>
        <xdr:cNvSpPr/>
      </xdr:nvSpPr>
      <xdr:spPr>
        <a:xfrm>
          <a:off x="1968500" y="1654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10228</xdr:rowOff>
    </xdr:from>
    <xdr:ext cx="534377" cy="259045"/>
    <xdr:sp macro="" textlink="">
      <xdr:nvSpPr>
        <xdr:cNvPr id="258" name="テキスト ボックス 257"/>
        <xdr:cNvSpPr txBox="1"/>
      </xdr:nvSpPr>
      <xdr:spPr>
        <a:xfrm>
          <a:off x="1752111" y="1664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96507</xdr:rowOff>
    </xdr:from>
    <xdr:to>
      <xdr:col>6</xdr:col>
      <xdr:colOff>38100</xdr:colOff>
      <xdr:row>97</xdr:row>
      <xdr:rowOff>26657</xdr:rowOff>
    </xdr:to>
    <xdr:sp macro="" textlink="">
      <xdr:nvSpPr>
        <xdr:cNvPr id="259" name="楕円 258"/>
        <xdr:cNvSpPr/>
      </xdr:nvSpPr>
      <xdr:spPr>
        <a:xfrm>
          <a:off x="1079500" y="165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17784</xdr:rowOff>
    </xdr:from>
    <xdr:ext cx="534377" cy="259045"/>
    <xdr:sp macro="" textlink="">
      <xdr:nvSpPr>
        <xdr:cNvPr id="260" name="テキスト ボックス 259"/>
        <xdr:cNvSpPr txBox="1"/>
      </xdr:nvSpPr>
      <xdr:spPr>
        <a:xfrm>
          <a:off x="863111" y="1664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62959</xdr:rowOff>
    </xdr:from>
    <xdr:to>
      <xdr:col>55</xdr:col>
      <xdr:colOff>0</xdr:colOff>
      <xdr:row>36</xdr:row>
      <xdr:rowOff>166793</xdr:rowOff>
    </xdr:to>
    <xdr:cxnSp macro="">
      <xdr:nvCxnSpPr>
        <xdr:cNvPr id="290" name="直線コネクタ 289"/>
        <xdr:cNvCxnSpPr/>
      </xdr:nvCxnSpPr>
      <xdr:spPr>
        <a:xfrm>
          <a:off x="9639300" y="6235159"/>
          <a:ext cx="838200" cy="1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62959</xdr:rowOff>
    </xdr:from>
    <xdr:to>
      <xdr:col>50</xdr:col>
      <xdr:colOff>114300</xdr:colOff>
      <xdr:row>37</xdr:row>
      <xdr:rowOff>54664</xdr:rowOff>
    </xdr:to>
    <xdr:cxnSp macro="">
      <xdr:nvCxnSpPr>
        <xdr:cNvPr id="293" name="直線コネクタ 292"/>
        <xdr:cNvCxnSpPr/>
      </xdr:nvCxnSpPr>
      <xdr:spPr>
        <a:xfrm flipV="1">
          <a:off x="8750300" y="6235159"/>
          <a:ext cx="889000" cy="16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82075</xdr:rowOff>
    </xdr:from>
    <xdr:ext cx="599010" cy="259045"/>
    <xdr:sp macro="" textlink="">
      <xdr:nvSpPr>
        <xdr:cNvPr id="295" name="テキスト ボックス 294"/>
        <xdr:cNvSpPr txBox="1"/>
      </xdr:nvSpPr>
      <xdr:spPr>
        <a:xfrm>
          <a:off x="9339795" y="642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31622</xdr:rowOff>
    </xdr:from>
    <xdr:to>
      <xdr:col>45</xdr:col>
      <xdr:colOff>177800</xdr:colOff>
      <xdr:row>37</xdr:row>
      <xdr:rowOff>54664</xdr:rowOff>
    </xdr:to>
    <xdr:cxnSp macro="">
      <xdr:nvCxnSpPr>
        <xdr:cNvPr id="296" name="直線コネクタ 295"/>
        <xdr:cNvCxnSpPr/>
      </xdr:nvCxnSpPr>
      <xdr:spPr>
        <a:xfrm>
          <a:off x="7861300" y="6032372"/>
          <a:ext cx="889000" cy="36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31622</xdr:rowOff>
    </xdr:from>
    <xdr:to>
      <xdr:col>41</xdr:col>
      <xdr:colOff>50800</xdr:colOff>
      <xdr:row>38</xdr:row>
      <xdr:rowOff>65108</xdr:rowOff>
    </xdr:to>
    <xdr:cxnSp macro="">
      <xdr:nvCxnSpPr>
        <xdr:cNvPr id="299" name="直線コネクタ 298"/>
        <xdr:cNvCxnSpPr/>
      </xdr:nvCxnSpPr>
      <xdr:spPr>
        <a:xfrm flipV="1">
          <a:off x="6972300" y="6032372"/>
          <a:ext cx="889000" cy="54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112102</xdr:rowOff>
    </xdr:from>
    <xdr:ext cx="599010" cy="259045"/>
    <xdr:sp macro="" textlink="">
      <xdr:nvSpPr>
        <xdr:cNvPr id="303" name="テキスト ボックス 302"/>
        <xdr:cNvSpPr txBox="1"/>
      </xdr:nvSpPr>
      <xdr:spPr>
        <a:xfrm>
          <a:off x="6672795" y="6627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115993</xdr:rowOff>
    </xdr:from>
    <xdr:to>
      <xdr:col>55</xdr:col>
      <xdr:colOff>50800</xdr:colOff>
      <xdr:row>37</xdr:row>
      <xdr:rowOff>46143</xdr:rowOff>
    </xdr:to>
    <xdr:sp macro="" textlink="">
      <xdr:nvSpPr>
        <xdr:cNvPr id="309" name="楕円 308"/>
        <xdr:cNvSpPr/>
      </xdr:nvSpPr>
      <xdr:spPr>
        <a:xfrm>
          <a:off x="10426700" y="628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138870</xdr:rowOff>
    </xdr:from>
    <xdr:ext cx="599010" cy="259045"/>
    <xdr:sp macro="" textlink="">
      <xdr:nvSpPr>
        <xdr:cNvPr id="310" name="補助費等該当値テキスト"/>
        <xdr:cNvSpPr txBox="1"/>
      </xdr:nvSpPr>
      <xdr:spPr>
        <a:xfrm>
          <a:off x="10528300" y="613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12159</xdr:rowOff>
    </xdr:from>
    <xdr:to>
      <xdr:col>50</xdr:col>
      <xdr:colOff>165100</xdr:colOff>
      <xdr:row>36</xdr:row>
      <xdr:rowOff>113759</xdr:rowOff>
    </xdr:to>
    <xdr:sp macro="" textlink="">
      <xdr:nvSpPr>
        <xdr:cNvPr id="311" name="楕円 310"/>
        <xdr:cNvSpPr/>
      </xdr:nvSpPr>
      <xdr:spPr>
        <a:xfrm>
          <a:off x="9588500" y="618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130286</xdr:rowOff>
    </xdr:from>
    <xdr:ext cx="599010" cy="259045"/>
    <xdr:sp macro="" textlink="">
      <xdr:nvSpPr>
        <xdr:cNvPr id="312" name="テキスト ボックス 311"/>
        <xdr:cNvSpPr txBox="1"/>
      </xdr:nvSpPr>
      <xdr:spPr>
        <a:xfrm>
          <a:off x="9339795" y="595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3864</xdr:rowOff>
    </xdr:from>
    <xdr:to>
      <xdr:col>46</xdr:col>
      <xdr:colOff>38100</xdr:colOff>
      <xdr:row>37</xdr:row>
      <xdr:rowOff>105464</xdr:rowOff>
    </xdr:to>
    <xdr:sp macro="" textlink="">
      <xdr:nvSpPr>
        <xdr:cNvPr id="313" name="楕円 312"/>
        <xdr:cNvSpPr/>
      </xdr:nvSpPr>
      <xdr:spPr>
        <a:xfrm>
          <a:off x="8699500" y="634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121991</xdr:rowOff>
    </xdr:from>
    <xdr:ext cx="599010" cy="259045"/>
    <xdr:sp macro="" textlink="">
      <xdr:nvSpPr>
        <xdr:cNvPr id="314" name="テキスト ボックス 313"/>
        <xdr:cNvSpPr txBox="1"/>
      </xdr:nvSpPr>
      <xdr:spPr>
        <a:xfrm>
          <a:off x="8450795" y="612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152272</xdr:rowOff>
    </xdr:from>
    <xdr:to>
      <xdr:col>41</xdr:col>
      <xdr:colOff>101600</xdr:colOff>
      <xdr:row>35</xdr:row>
      <xdr:rowOff>82422</xdr:rowOff>
    </xdr:to>
    <xdr:sp macro="" textlink="">
      <xdr:nvSpPr>
        <xdr:cNvPr id="315" name="楕円 314"/>
        <xdr:cNvSpPr/>
      </xdr:nvSpPr>
      <xdr:spPr>
        <a:xfrm>
          <a:off x="7810500" y="59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73549</xdr:rowOff>
    </xdr:from>
    <xdr:ext cx="599010" cy="259045"/>
    <xdr:sp macro="" textlink="">
      <xdr:nvSpPr>
        <xdr:cNvPr id="316" name="テキスト ボックス 315"/>
        <xdr:cNvSpPr txBox="1"/>
      </xdr:nvSpPr>
      <xdr:spPr>
        <a:xfrm>
          <a:off x="7561795" y="607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14308</xdr:rowOff>
    </xdr:from>
    <xdr:to>
      <xdr:col>36</xdr:col>
      <xdr:colOff>165100</xdr:colOff>
      <xdr:row>38</xdr:row>
      <xdr:rowOff>115908</xdr:rowOff>
    </xdr:to>
    <xdr:sp macro="" textlink="">
      <xdr:nvSpPr>
        <xdr:cNvPr id="317" name="楕円 316"/>
        <xdr:cNvSpPr/>
      </xdr:nvSpPr>
      <xdr:spPr>
        <a:xfrm>
          <a:off x="6921500" y="65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132435</xdr:rowOff>
    </xdr:from>
    <xdr:ext cx="599010" cy="259045"/>
    <xdr:sp macro="" textlink="">
      <xdr:nvSpPr>
        <xdr:cNvPr id="318" name="テキスト ボックス 317"/>
        <xdr:cNvSpPr txBox="1"/>
      </xdr:nvSpPr>
      <xdr:spPr>
        <a:xfrm>
          <a:off x="6672795" y="630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91939</xdr:rowOff>
    </xdr:from>
    <xdr:to>
      <xdr:col>55</xdr:col>
      <xdr:colOff>0</xdr:colOff>
      <xdr:row>58</xdr:row>
      <xdr:rowOff>79904</xdr:rowOff>
    </xdr:to>
    <xdr:cxnSp macro="">
      <xdr:nvCxnSpPr>
        <xdr:cNvPr id="349" name="直線コネクタ 348"/>
        <xdr:cNvCxnSpPr/>
      </xdr:nvCxnSpPr>
      <xdr:spPr>
        <a:xfrm flipV="1">
          <a:off x="9639300" y="9864589"/>
          <a:ext cx="838200" cy="15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61173</xdr:rowOff>
    </xdr:from>
    <xdr:ext cx="599010" cy="259045"/>
    <xdr:sp macro="" textlink="">
      <xdr:nvSpPr>
        <xdr:cNvPr id="350" name="普通建設事業費平均値テキスト"/>
        <xdr:cNvSpPr txBox="1"/>
      </xdr:nvSpPr>
      <xdr:spPr>
        <a:xfrm>
          <a:off x="10528300" y="9833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12890</xdr:rowOff>
    </xdr:from>
    <xdr:to>
      <xdr:col>50</xdr:col>
      <xdr:colOff>114300</xdr:colOff>
      <xdr:row>58</xdr:row>
      <xdr:rowOff>79904</xdr:rowOff>
    </xdr:to>
    <xdr:cxnSp macro="">
      <xdr:nvCxnSpPr>
        <xdr:cNvPr id="352" name="直線コネクタ 351"/>
        <xdr:cNvCxnSpPr/>
      </xdr:nvCxnSpPr>
      <xdr:spPr>
        <a:xfrm>
          <a:off x="8750300" y="9785540"/>
          <a:ext cx="889000" cy="23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12890</xdr:rowOff>
    </xdr:from>
    <xdr:to>
      <xdr:col>45</xdr:col>
      <xdr:colOff>177800</xdr:colOff>
      <xdr:row>57</xdr:row>
      <xdr:rowOff>67779</xdr:rowOff>
    </xdr:to>
    <xdr:cxnSp macro="">
      <xdr:nvCxnSpPr>
        <xdr:cNvPr id="355" name="直線コネクタ 354"/>
        <xdr:cNvCxnSpPr/>
      </xdr:nvCxnSpPr>
      <xdr:spPr>
        <a:xfrm flipV="1">
          <a:off x="7861300" y="9785540"/>
          <a:ext cx="889000" cy="5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7" name="テキスト ボックス 356"/>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67779</xdr:rowOff>
    </xdr:from>
    <xdr:to>
      <xdr:col>41</xdr:col>
      <xdr:colOff>50800</xdr:colOff>
      <xdr:row>57</xdr:row>
      <xdr:rowOff>133988</xdr:rowOff>
    </xdr:to>
    <xdr:cxnSp macro="">
      <xdr:nvCxnSpPr>
        <xdr:cNvPr id="358" name="直線コネクタ 357"/>
        <xdr:cNvCxnSpPr/>
      </xdr:nvCxnSpPr>
      <xdr:spPr>
        <a:xfrm flipV="1">
          <a:off x="6972300" y="9840429"/>
          <a:ext cx="889000" cy="6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41139</xdr:rowOff>
    </xdr:from>
    <xdr:to>
      <xdr:col>55</xdr:col>
      <xdr:colOff>50800</xdr:colOff>
      <xdr:row>57</xdr:row>
      <xdr:rowOff>142739</xdr:rowOff>
    </xdr:to>
    <xdr:sp macro="" textlink="">
      <xdr:nvSpPr>
        <xdr:cNvPr id="368" name="楕円 367"/>
        <xdr:cNvSpPr/>
      </xdr:nvSpPr>
      <xdr:spPr>
        <a:xfrm>
          <a:off x="10426700" y="9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64016</xdr:rowOff>
    </xdr:from>
    <xdr:ext cx="599010" cy="259045"/>
    <xdr:sp macro="" textlink="">
      <xdr:nvSpPr>
        <xdr:cNvPr id="369" name="普通建設事業費該当値テキスト"/>
        <xdr:cNvSpPr txBox="1"/>
      </xdr:nvSpPr>
      <xdr:spPr>
        <a:xfrm>
          <a:off x="10528300" y="966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29104</xdr:rowOff>
    </xdr:from>
    <xdr:to>
      <xdr:col>50</xdr:col>
      <xdr:colOff>165100</xdr:colOff>
      <xdr:row>58</xdr:row>
      <xdr:rowOff>130704</xdr:rowOff>
    </xdr:to>
    <xdr:sp macro="" textlink="">
      <xdr:nvSpPr>
        <xdr:cNvPr id="370" name="楕円 369"/>
        <xdr:cNvSpPr/>
      </xdr:nvSpPr>
      <xdr:spPr>
        <a:xfrm>
          <a:off x="9588500" y="997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121831</xdr:rowOff>
    </xdr:from>
    <xdr:ext cx="599010" cy="259045"/>
    <xdr:sp macro="" textlink="">
      <xdr:nvSpPr>
        <xdr:cNvPr id="371" name="テキスト ボックス 370"/>
        <xdr:cNvSpPr txBox="1"/>
      </xdr:nvSpPr>
      <xdr:spPr>
        <a:xfrm>
          <a:off x="9339795" y="1006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133540</xdr:rowOff>
    </xdr:from>
    <xdr:to>
      <xdr:col>46</xdr:col>
      <xdr:colOff>38100</xdr:colOff>
      <xdr:row>57</xdr:row>
      <xdr:rowOff>63690</xdr:rowOff>
    </xdr:to>
    <xdr:sp macro="" textlink="">
      <xdr:nvSpPr>
        <xdr:cNvPr id="372" name="楕円 371"/>
        <xdr:cNvSpPr/>
      </xdr:nvSpPr>
      <xdr:spPr>
        <a:xfrm>
          <a:off x="8699500" y="97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80217</xdr:rowOff>
    </xdr:from>
    <xdr:ext cx="599010" cy="259045"/>
    <xdr:sp macro="" textlink="">
      <xdr:nvSpPr>
        <xdr:cNvPr id="373" name="テキスト ボックス 372"/>
        <xdr:cNvSpPr txBox="1"/>
      </xdr:nvSpPr>
      <xdr:spPr>
        <a:xfrm>
          <a:off x="8450795" y="950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16979</xdr:rowOff>
    </xdr:from>
    <xdr:to>
      <xdr:col>41</xdr:col>
      <xdr:colOff>101600</xdr:colOff>
      <xdr:row>57</xdr:row>
      <xdr:rowOff>118579</xdr:rowOff>
    </xdr:to>
    <xdr:sp macro="" textlink="">
      <xdr:nvSpPr>
        <xdr:cNvPr id="374" name="楕円 373"/>
        <xdr:cNvSpPr/>
      </xdr:nvSpPr>
      <xdr:spPr>
        <a:xfrm>
          <a:off x="7810500" y="978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135106</xdr:rowOff>
    </xdr:from>
    <xdr:ext cx="599010" cy="259045"/>
    <xdr:sp macro="" textlink="">
      <xdr:nvSpPr>
        <xdr:cNvPr id="375" name="テキスト ボックス 374"/>
        <xdr:cNvSpPr txBox="1"/>
      </xdr:nvSpPr>
      <xdr:spPr>
        <a:xfrm>
          <a:off x="7561795" y="956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83188</xdr:rowOff>
    </xdr:from>
    <xdr:to>
      <xdr:col>36</xdr:col>
      <xdr:colOff>165100</xdr:colOff>
      <xdr:row>58</xdr:row>
      <xdr:rowOff>13338</xdr:rowOff>
    </xdr:to>
    <xdr:sp macro="" textlink="">
      <xdr:nvSpPr>
        <xdr:cNvPr id="376" name="楕円 375"/>
        <xdr:cNvSpPr/>
      </xdr:nvSpPr>
      <xdr:spPr>
        <a:xfrm>
          <a:off x="6921500" y="985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29865</xdr:rowOff>
    </xdr:from>
    <xdr:ext cx="599010" cy="259045"/>
    <xdr:sp macro="" textlink="">
      <xdr:nvSpPr>
        <xdr:cNvPr id="377" name="テキスト ボックス 376"/>
        <xdr:cNvSpPr txBox="1"/>
      </xdr:nvSpPr>
      <xdr:spPr>
        <a:xfrm>
          <a:off x="6672795" y="9631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43317</xdr:rowOff>
    </xdr:from>
    <xdr:to>
      <xdr:col>55</xdr:col>
      <xdr:colOff>0</xdr:colOff>
      <xdr:row>79</xdr:row>
      <xdr:rowOff>44450</xdr:rowOff>
    </xdr:to>
    <xdr:cxnSp macro="">
      <xdr:nvCxnSpPr>
        <xdr:cNvPr id="406" name="直線コネクタ 405"/>
        <xdr:cNvCxnSpPr/>
      </xdr:nvCxnSpPr>
      <xdr:spPr>
        <a:xfrm flipV="1">
          <a:off x="9639300" y="13587867"/>
          <a:ext cx="8382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44450</xdr:rowOff>
    </xdr:from>
    <xdr:to>
      <xdr:col>50</xdr:col>
      <xdr:colOff>114300</xdr:colOff>
      <xdr:row>79</xdr:row>
      <xdr:rowOff>44450</xdr:rowOff>
    </xdr:to>
    <xdr:cxnSp macro="">
      <xdr:nvCxnSpPr>
        <xdr:cNvPr id="409" name="直線コネクタ 408"/>
        <xdr:cNvCxnSpPr/>
      </xdr:nvCxnSpPr>
      <xdr:spPr>
        <a:xfrm>
          <a:off x="8750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44450</xdr:rowOff>
    </xdr:from>
    <xdr:to>
      <xdr:col>45</xdr:col>
      <xdr:colOff>177800</xdr:colOff>
      <xdr:row>79</xdr:row>
      <xdr:rowOff>44450</xdr:rowOff>
    </xdr:to>
    <xdr:cxnSp macro="">
      <xdr:nvCxnSpPr>
        <xdr:cNvPr id="412" name="直線コネクタ 411"/>
        <xdr:cNvCxnSpPr/>
      </xdr:nvCxnSpPr>
      <xdr:spPr>
        <a:xfrm>
          <a:off x="7861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38396</xdr:rowOff>
    </xdr:from>
    <xdr:to>
      <xdr:col>41</xdr:col>
      <xdr:colOff>50800</xdr:colOff>
      <xdr:row>79</xdr:row>
      <xdr:rowOff>44450</xdr:rowOff>
    </xdr:to>
    <xdr:cxnSp macro="">
      <xdr:nvCxnSpPr>
        <xdr:cNvPr id="415" name="直線コネクタ 414"/>
        <xdr:cNvCxnSpPr/>
      </xdr:nvCxnSpPr>
      <xdr:spPr>
        <a:xfrm>
          <a:off x="6972300" y="13582946"/>
          <a:ext cx="889000" cy="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163967</xdr:rowOff>
    </xdr:from>
    <xdr:to>
      <xdr:col>55</xdr:col>
      <xdr:colOff>50800</xdr:colOff>
      <xdr:row>79</xdr:row>
      <xdr:rowOff>94117</xdr:rowOff>
    </xdr:to>
    <xdr:sp macro="" textlink="">
      <xdr:nvSpPr>
        <xdr:cNvPr id="425" name="楕円 424"/>
        <xdr:cNvSpPr/>
      </xdr:nvSpPr>
      <xdr:spPr>
        <a:xfrm>
          <a:off x="10426700" y="1353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78894</xdr:rowOff>
    </xdr:from>
    <xdr:ext cx="378565" cy="259045"/>
    <xdr:sp macro="" textlink="">
      <xdr:nvSpPr>
        <xdr:cNvPr id="426" name="普通建設事業費 （ うち新規整備　）該当値テキスト"/>
        <xdr:cNvSpPr txBox="1"/>
      </xdr:nvSpPr>
      <xdr:spPr>
        <a:xfrm>
          <a:off x="10528300" y="13451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165100</xdr:rowOff>
    </xdr:from>
    <xdr:to>
      <xdr:col>50</xdr:col>
      <xdr:colOff>165100</xdr:colOff>
      <xdr:row>79</xdr:row>
      <xdr:rowOff>95250</xdr:rowOff>
    </xdr:to>
    <xdr:sp macro="" textlink="">
      <xdr:nvSpPr>
        <xdr:cNvPr id="427" name="楕円 426"/>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86377</xdr:rowOff>
    </xdr:from>
    <xdr:ext cx="249299" cy="259045"/>
    <xdr:sp macro="" textlink="">
      <xdr:nvSpPr>
        <xdr:cNvPr id="428" name="テキスト ボックス 427"/>
        <xdr:cNvSpPr txBox="1"/>
      </xdr:nvSpPr>
      <xdr:spPr>
        <a:xfrm>
          <a:off x="9514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9" name="楕円 428"/>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0" name="テキスト ボックス 429"/>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1" name="楕円 430"/>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2" name="テキスト ボックス 431"/>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159046</xdr:rowOff>
    </xdr:from>
    <xdr:to>
      <xdr:col>36</xdr:col>
      <xdr:colOff>165100</xdr:colOff>
      <xdr:row>79</xdr:row>
      <xdr:rowOff>89196</xdr:rowOff>
    </xdr:to>
    <xdr:sp macro="" textlink="">
      <xdr:nvSpPr>
        <xdr:cNvPr id="433" name="楕円 432"/>
        <xdr:cNvSpPr/>
      </xdr:nvSpPr>
      <xdr:spPr>
        <a:xfrm>
          <a:off x="6921500" y="1353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80323</xdr:rowOff>
    </xdr:from>
    <xdr:ext cx="469744" cy="259045"/>
    <xdr:sp macro="" textlink="">
      <xdr:nvSpPr>
        <xdr:cNvPr id="434" name="テキスト ボックス 433"/>
        <xdr:cNvSpPr txBox="1"/>
      </xdr:nvSpPr>
      <xdr:spPr>
        <a:xfrm>
          <a:off x="6737428" y="1362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72985</xdr:rowOff>
    </xdr:from>
    <xdr:to>
      <xdr:col>55</xdr:col>
      <xdr:colOff>0</xdr:colOff>
      <xdr:row>98</xdr:row>
      <xdr:rowOff>60992</xdr:rowOff>
    </xdr:to>
    <xdr:cxnSp macro="">
      <xdr:nvCxnSpPr>
        <xdr:cNvPr id="463" name="直線コネクタ 462"/>
        <xdr:cNvCxnSpPr/>
      </xdr:nvCxnSpPr>
      <xdr:spPr>
        <a:xfrm flipV="1">
          <a:off x="9639300" y="16703635"/>
          <a:ext cx="838200" cy="15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169314</xdr:rowOff>
    </xdr:from>
    <xdr:to>
      <xdr:col>50</xdr:col>
      <xdr:colOff>114300</xdr:colOff>
      <xdr:row>98</xdr:row>
      <xdr:rowOff>60992</xdr:rowOff>
    </xdr:to>
    <xdr:cxnSp macro="">
      <xdr:nvCxnSpPr>
        <xdr:cNvPr id="466" name="直線コネクタ 465"/>
        <xdr:cNvCxnSpPr/>
      </xdr:nvCxnSpPr>
      <xdr:spPr>
        <a:xfrm>
          <a:off x="8750300" y="16628514"/>
          <a:ext cx="889000" cy="23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169314</xdr:rowOff>
    </xdr:from>
    <xdr:to>
      <xdr:col>45</xdr:col>
      <xdr:colOff>177800</xdr:colOff>
      <xdr:row>97</xdr:row>
      <xdr:rowOff>36517</xdr:rowOff>
    </xdr:to>
    <xdr:cxnSp macro="">
      <xdr:nvCxnSpPr>
        <xdr:cNvPr id="469" name="直線コネクタ 468"/>
        <xdr:cNvCxnSpPr/>
      </xdr:nvCxnSpPr>
      <xdr:spPr>
        <a:xfrm flipV="1">
          <a:off x="7861300" y="16628514"/>
          <a:ext cx="889000" cy="3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36517</xdr:rowOff>
    </xdr:from>
    <xdr:to>
      <xdr:col>41</xdr:col>
      <xdr:colOff>50800</xdr:colOff>
      <xdr:row>97</xdr:row>
      <xdr:rowOff>132338</xdr:rowOff>
    </xdr:to>
    <xdr:cxnSp macro="">
      <xdr:nvCxnSpPr>
        <xdr:cNvPr id="472" name="直線コネクタ 471"/>
        <xdr:cNvCxnSpPr/>
      </xdr:nvCxnSpPr>
      <xdr:spPr>
        <a:xfrm flipV="1">
          <a:off x="6972300" y="16667167"/>
          <a:ext cx="889000" cy="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4" name="テキスト ボックス 473"/>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22185</xdr:rowOff>
    </xdr:from>
    <xdr:to>
      <xdr:col>55</xdr:col>
      <xdr:colOff>50800</xdr:colOff>
      <xdr:row>97</xdr:row>
      <xdr:rowOff>123785</xdr:rowOff>
    </xdr:to>
    <xdr:sp macro="" textlink="">
      <xdr:nvSpPr>
        <xdr:cNvPr id="482" name="楕円 481"/>
        <xdr:cNvSpPr/>
      </xdr:nvSpPr>
      <xdr:spPr>
        <a:xfrm>
          <a:off x="10426700" y="1665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45062</xdr:rowOff>
    </xdr:from>
    <xdr:ext cx="599010" cy="259045"/>
    <xdr:sp macro="" textlink="">
      <xdr:nvSpPr>
        <xdr:cNvPr id="483" name="普通建設事業費 （ うち更新整備　）該当値テキスト"/>
        <xdr:cNvSpPr txBox="1"/>
      </xdr:nvSpPr>
      <xdr:spPr>
        <a:xfrm>
          <a:off x="10528300" y="1650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10192</xdr:rowOff>
    </xdr:from>
    <xdr:to>
      <xdr:col>50</xdr:col>
      <xdr:colOff>165100</xdr:colOff>
      <xdr:row>98</xdr:row>
      <xdr:rowOff>111792</xdr:rowOff>
    </xdr:to>
    <xdr:sp macro="" textlink="">
      <xdr:nvSpPr>
        <xdr:cNvPr id="484" name="楕円 483"/>
        <xdr:cNvSpPr/>
      </xdr:nvSpPr>
      <xdr:spPr>
        <a:xfrm>
          <a:off x="9588500" y="1681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102919</xdr:rowOff>
    </xdr:from>
    <xdr:ext cx="599010" cy="259045"/>
    <xdr:sp macro="" textlink="">
      <xdr:nvSpPr>
        <xdr:cNvPr id="485" name="テキスト ボックス 484"/>
        <xdr:cNvSpPr txBox="1"/>
      </xdr:nvSpPr>
      <xdr:spPr>
        <a:xfrm>
          <a:off x="9339795" y="1690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118514</xdr:rowOff>
    </xdr:from>
    <xdr:to>
      <xdr:col>46</xdr:col>
      <xdr:colOff>38100</xdr:colOff>
      <xdr:row>97</xdr:row>
      <xdr:rowOff>48664</xdr:rowOff>
    </xdr:to>
    <xdr:sp macro="" textlink="">
      <xdr:nvSpPr>
        <xdr:cNvPr id="486" name="楕円 485"/>
        <xdr:cNvSpPr/>
      </xdr:nvSpPr>
      <xdr:spPr>
        <a:xfrm>
          <a:off x="8699500" y="1657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65191</xdr:rowOff>
    </xdr:from>
    <xdr:ext cx="599010" cy="259045"/>
    <xdr:sp macro="" textlink="">
      <xdr:nvSpPr>
        <xdr:cNvPr id="487" name="テキスト ボックス 486"/>
        <xdr:cNvSpPr txBox="1"/>
      </xdr:nvSpPr>
      <xdr:spPr>
        <a:xfrm>
          <a:off x="8450795" y="1635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157167</xdr:rowOff>
    </xdr:from>
    <xdr:to>
      <xdr:col>41</xdr:col>
      <xdr:colOff>101600</xdr:colOff>
      <xdr:row>97</xdr:row>
      <xdr:rowOff>87317</xdr:rowOff>
    </xdr:to>
    <xdr:sp macro="" textlink="">
      <xdr:nvSpPr>
        <xdr:cNvPr id="488" name="楕円 487"/>
        <xdr:cNvSpPr/>
      </xdr:nvSpPr>
      <xdr:spPr>
        <a:xfrm>
          <a:off x="7810500" y="1661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103844</xdr:rowOff>
    </xdr:from>
    <xdr:ext cx="599010" cy="259045"/>
    <xdr:sp macro="" textlink="">
      <xdr:nvSpPr>
        <xdr:cNvPr id="489" name="テキスト ボックス 488"/>
        <xdr:cNvSpPr txBox="1"/>
      </xdr:nvSpPr>
      <xdr:spPr>
        <a:xfrm>
          <a:off x="7561795" y="1639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81538</xdr:rowOff>
    </xdr:from>
    <xdr:to>
      <xdr:col>36</xdr:col>
      <xdr:colOff>165100</xdr:colOff>
      <xdr:row>98</xdr:row>
      <xdr:rowOff>11688</xdr:rowOff>
    </xdr:to>
    <xdr:sp macro="" textlink="">
      <xdr:nvSpPr>
        <xdr:cNvPr id="490" name="楕円 489"/>
        <xdr:cNvSpPr/>
      </xdr:nvSpPr>
      <xdr:spPr>
        <a:xfrm>
          <a:off x="6921500" y="1671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28215</xdr:rowOff>
    </xdr:from>
    <xdr:ext cx="599010" cy="259045"/>
    <xdr:sp macro="" textlink="">
      <xdr:nvSpPr>
        <xdr:cNvPr id="491" name="テキスト ボックス 490"/>
        <xdr:cNvSpPr txBox="1"/>
      </xdr:nvSpPr>
      <xdr:spPr>
        <a:xfrm>
          <a:off x="6672795" y="1648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74193</xdr:rowOff>
    </xdr:from>
    <xdr:to>
      <xdr:col>85</xdr:col>
      <xdr:colOff>127000</xdr:colOff>
      <xdr:row>39</xdr:row>
      <xdr:rowOff>98878</xdr:rowOff>
    </xdr:to>
    <xdr:cxnSp macro="">
      <xdr:nvCxnSpPr>
        <xdr:cNvPr id="522" name="直線コネクタ 521"/>
        <xdr:cNvCxnSpPr/>
      </xdr:nvCxnSpPr>
      <xdr:spPr>
        <a:xfrm>
          <a:off x="15481300" y="6589293"/>
          <a:ext cx="838200" cy="19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74193</xdr:rowOff>
    </xdr:from>
    <xdr:to>
      <xdr:col>81</xdr:col>
      <xdr:colOff>50800</xdr:colOff>
      <xdr:row>38</xdr:row>
      <xdr:rowOff>152975</xdr:rowOff>
    </xdr:to>
    <xdr:cxnSp macro="">
      <xdr:nvCxnSpPr>
        <xdr:cNvPr id="525" name="直線コネクタ 524"/>
        <xdr:cNvCxnSpPr/>
      </xdr:nvCxnSpPr>
      <xdr:spPr>
        <a:xfrm flipV="1">
          <a:off x="14592300" y="6589293"/>
          <a:ext cx="889000" cy="7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33645</xdr:rowOff>
    </xdr:from>
    <xdr:ext cx="534377" cy="259045"/>
    <xdr:sp macro="" textlink="">
      <xdr:nvSpPr>
        <xdr:cNvPr id="527" name="テキスト ボックス 526"/>
        <xdr:cNvSpPr txBox="1"/>
      </xdr:nvSpPr>
      <xdr:spPr>
        <a:xfrm>
          <a:off x="15214111" y="672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152975</xdr:rowOff>
    </xdr:from>
    <xdr:to>
      <xdr:col>76</xdr:col>
      <xdr:colOff>114300</xdr:colOff>
      <xdr:row>39</xdr:row>
      <xdr:rowOff>98878</xdr:rowOff>
    </xdr:to>
    <xdr:cxnSp macro="">
      <xdr:nvCxnSpPr>
        <xdr:cNvPr id="528" name="直線コネクタ 527"/>
        <xdr:cNvCxnSpPr/>
      </xdr:nvCxnSpPr>
      <xdr:spPr>
        <a:xfrm flipV="1">
          <a:off x="13703300" y="6668075"/>
          <a:ext cx="889000" cy="11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34693</xdr:rowOff>
    </xdr:from>
    <xdr:ext cx="534377" cy="259045"/>
    <xdr:sp macro="" textlink="">
      <xdr:nvSpPr>
        <xdr:cNvPr id="530" name="テキスト ボックス 529"/>
        <xdr:cNvSpPr txBox="1"/>
      </xdr:nvSpPr>
      <xdr:spPr>
        <a:xfrm>
          <a:off x="14325111" y="672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1" name="直線コネクタ 530"/>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23393</xdr:rowOff>
    </xdr:from>
    <xdr:to>
      <xdr:col>81</xdr:col>
      <xdr:colOff>101600</xdr:colOff>
      <xdr:row>38</xdr:row>
      <xdr:rowOff>124993</xdr:rowOff>
    </xdr:to>
    <xdr:sp macro="" textlink="">
      <xdr:nvSpPr>
        <xdr:cNvPr id="543" name="楕円 542"/>
        <xdr:cNvSpPr/>
      </xdr:nvSpPr>
      <xdr:spPr>
        <a:xfrm>
          <a:off x="15430500" y="653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141520</xdr:rowOff>
    </xdr:from>
    <xdr:ext cx="534377" cy="259045"/>
    <xdr:sp macro="" textlink="">
      <xdr:nvSpPr>
        <xdr:cNvPr id="544" name="テキスト ボックス 543"/>
        <xdr:cNvSpPr txBox="1"/>
      </xdr:nvSpPr>
      <xdr:spPr>
        <a:xfrm>
          <a:off x="15214111" y="631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102175</xdr:rowOff>
    </xdr:from>
    <xdr:to>
      <xdr:col>76</xdr:col>
      <xdr:colOff>165100</xdr:colOff>
      <xdr:row>39</xdr:row>
      <xdr:rowOff>32325</xdr:rowOff>
    </xdr:to>
    <xdr:sp macro="" textlink="">
      <xdr:nvSpPr>
        <xdr:cNvPr id="545" name="楕円 544"/>
        <xdr:cNvSpPr/>
      </xdr:nvSpPr>
      <xdr:spPr>
        <a:xfrm>
          <a:off x="14541500" y="66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48852</xdr:rowOff>
    </xdr:from>
    <xdr:ext cx="534377" cy="259045"/>
    <xdr:sp macro="" textlink="">
      <xdr:nvSpPr>
        <xdr:cNvPr id="546" name="テキスト ボックス 545"/>
        <xdr:cNvSpPr txBox="1"/>
      </xdr:nvSpPr>
      <xdr:spPr>
        <a:xfrm>
          <a:off x="14325111" y="63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20656</xdr:rowOff>
    </xdr:from>
    <xdr:to>
      <xdr:col>85</xdr:col>
      <xdr:colOff>127000</xdr:colOff>
      <xdr:row>76</xdr:row>
      <xdr:rowOff>82911</xdr:rowOff>
    </xdr:to>
    <xdr:cxnSp macro="">
      <xdr:nvCxnSpPr>
        <xdr:cNvPr id="626" name="直線コネクタ 625"/>
        <xdr:cNvCxnSpPr/>
      </xdr:nvCxnSpPr>
      <xdr:spPr>
        <a:xfrm flipV="1">
          <a:off x="15481300" y="13050856"/>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82911</xdr:rowOff>
    </xdr:from>
    <xdr:to>
      <xdr:col>81</xdr:col>
      <xdr:colOff>50800</xdr:colOff>
      <xdr:row>77</xdr:row>
      <xdr:rowOff>37</xdr:rowOff>
    </xdr:to>
    <xdr:cxnSp macro="">
      <xdr:nvCxnSpPr>
        <xdr:cNvPr id="629" name="直線コネクタ 628"/>
        <xdr:cNvCxnSpPr/>
      </xdr:nvCxnSpPr>
      <xdr:spPr>
        <a:xfrm flipV="1">
          <a:off x="14592300" y="13113111"/>
          <a:ext cx="889000" cy="8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37</xdr:rowOff>
    </xdr:from>
    <xdr:to>
      <xdr:col>76</xdr:col>
      <xdr:colOff>114300</xdr:colOff>
      <xdr:row>77</xdr:row>
      <xdr:rowOff>31037</xdr:rowOff>
    </xdr:to>
    <xdr:cxnSp macro="">
      <xdr:nvCxnSpPr>
        <xdr:cNvPr id="632" name="直線コネクタ 631"/>
        <xdr:cNvCxnSpPr/>
      </xdr:nvCxnSpPr>
      <xdr:spPr>
        <a:xfrm flipV="1">
          <a:off x="13703300" y="13201687"/>
          <a:ext cx="889000" cy="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30804</xdr:rowOff>
    </xdr:from>
    <xdr:to>
      <xdr:col>71</xdr:col>
      <xdr:colOff>177800</xdr:colOff>
      <xdr:row>77</xdr:row>
      <xdr:rowOff>31037</xdr:rowOff>
    </xdr:to>
    <xdr:cxnSp macro="">
      <xdr:nvCxnSpPr>
        <xdr:cNvPr id="635" name="直線コネクタ 634"/>
        <xdr:cNvCxnSpPr/>
      </xdr:nvCxnSpPr>
      <xdr:spPr>
        <a:xfrm>
          <a:off x="12814300" y="13232454"/>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141307</xdr:rowOff>
    </xdr:from>
    <xdr:to>
      <xdr:col>85</xdr:col>
      <xdr:colOff>177800</xdr:colOff>
      <xdr:row>76</xdr:row>
      <xdr:rowOff>71456</xdr:rowOff>
    </xdr:to>
    <xdr:sp macro="" textlink="">
      <xdr:nvSpPr>
        <xdr:cNvPr id="645" name="楕円 644"/>
        <xdr:cNvSpPr/>
      </xdr:nvSpPr>
      <xdr:spPr>
        <a:xfrm>
          <a:off x="16268700" y="130000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164184</xdr:rowOff>
    </xdr:from>
    <xdr:ext cx="599010" cy="259045"/>
    <xdr:sp macro="" textlink="">
      <xdr:nvSpPr>
        <xdr:cNvPr id="646" name="公債費該当値テキスト"/>
        <xdr:cNvSpPr txBox="1"/>
      </xdr:nvSpPr>
      <xdr:spPr>
        <a:xfrm>
          <a:off x="16370300" y="128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32111</xdr:rowOff>
    </xdr:from>
    <xdr:to>
      <xdr:col>81</xdr:col>
      <xdr:colOff>101600</xdr:colOff>
      <xdr:row>76</xdr:row>
      <xdr:rowOff>133711</xdr:rowOff>
    </xdr:to>
    <xdr:sp macro="" textlink="">
      <xdr:nvSpPr>
        <xdr:cNvPr id="647" name="楕円 646"/>
        <xdr:cNvSpPr/>
      </xdr:nvSpPr>
      <xdr:spPr>
        <a:xfrm>
          <a:off x="15430500" y="1306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150238</xdr:rowOff>
    </xdr:from>
    <xdr:ext cx="599010" cy="259045"/>
    <xdr:sp macro="" textlink="">
      <xdr:nvSpPr>
        <xdr:cNvPr id="648" name="テキスト ボックス 647"/>
        <xdr:cNvSpPr txBox="1"/>
      </xdr:nvSpPr>
      <xdr:spPr>
        <a:xfrm>
          <a:off x="15181795" y="128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120687</xdr:rowOff>
    </xdr:from>
    <xdr:to>
      <xdr:col>76</xdr:col>
      <xdr:colOff>165100</xdr:colOff>
      <xdr:row>77</xdr:row>
      <xdr:rowOff>50837</xdr:rowOff>
    </xdr:to>
    <xdr:sp macro="" textlink="">
      <xdr:nvSpPr>
        <xdr:cNvPr id="649" name="楕円 648"/>
        <xdr:cNvSpPr/>
      </xdr:nvSpPr>
      <xdr:spPr>
        <a:xfrm>
          <a:off x="14541500" y="1315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67364</xdr:rowOff>
    </xdr:from>
    <xdr:ext cx="599010" cy="259045"/>
    <xdr:sp macro="" textlink="">
      <xdr:nvSpPr>
        <xdr:cNvPr id="650" name="テキスト ボックス 649"/>
        <xdr:cNvSpPr txBox="1"/>
      </xdr:nvSpPr>
      <xdr:spPr>
        <a:xfrm>
          <a:off x="14292795" y="12926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151687</xdr:rowOff>
    </xdr:from>
    <xdr:to>
      <xdr:col>72</xdr:col>
      <xdr:colOff>38100</xdr:colOff>
      <xdr:row>77</xdr:row>
      <xdr:rowOff>81837</xdr:rowOff>
    </xdr:to>
    <xdr:sp macro="" textlink="">
      <xdr:nvSpPr>
        <xdr:cNvPr id="651" name="楕円 650"/>
        <xdr:cNvSpPr/>
      </xdr:nvSpPr>
      <xdr:spPr>
        <a:xfrm>
          <a:off x="13652500" y="131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72964</xdr:rowOff>
    </xdr:from>
    <xdr:ext cx="599010" cy="259045"/>
    <xdr:sp macro="" textlink="">
      <xdr:nvSpPr>
        <xdr:cNvPr id="652" name="テキスト ボックス 651"/>
        <xdr:cNvSpPr txBox="1"/>
      </xdr:nvSpPr>
      <xdr:spPr>
        <a:xfrm>
          <a:off x="13403795" y="1327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151454</xdr:rowOff>
    </xdr:from>
    <xdr:to>
      <xdr:col>67</xdr:col>
      <xdr:colOff>101600</xdr:colOff>
      <xdr:row>77</xdr:row>
      <xdr:rowOff>81604</xdr:rowOff>
    </xdr:to>
    <xdr:sp macro="" textlink="">
      <xdr:nvSpPr>
        <xdr:cNvPr id="653" name="楕円 652"/>
        <xdr:cNvSpPr/>
      </xdr:nvSpPr>
      <xdr:spPr>
        <a:xfrm>
          <a:off x="12763500" y="131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98131</xdr:rowOff>
    </xdr:from>
    <xdr:ext cx="599010" cy="259045"/>
    <xdr:sp macro="" textlink="">
      <xdr:nvSpPr>
        <xdr:cNvPr id="654" name="テキスト ボックス 653"/>
        <xdr:cNvSpPr txBox="1"/>
      </xdr:nvSpPr>
      <xdr:spPr>
        <a:xfrm>
          <a:off x="12514795" y="12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42735</xdr:rowOff>
    </xdr:from>
    <xdr:to>
      <xdr:col>85</xdr:col>
      <xdr:colOff>127000</xdr:colOff>
      <xdr:row>97</xdr:row>
      <xdr:rowOff>46957</xdr:rowOff>
    </xdr:to>
    <xdr:cxnSp macro="">
      <xdr:nvCxnSpPr>
        <xdr:cNvPr id="681" name="直線コネクタ 680"/>
        <xdr:cNvCxnSpPr/>
      </xdr:nvCxnSpPr>
      <xdr:spPr>
        <a:xfrm flipV="1">
          <a:off x="15481300" y="16673385"/>
          <a:ext cx="8382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134482</xdr:rowOff>
    </xdr:from>
    <xdr:to>
      <xdr:col>81</xdr:col>
      <xdr:colOff>50800</xdr:colOff>
      <xdr:row>97</xdr:row>
      <xdr:rowOff>46957</xdr:rowOff>
    </xdr:to>
    <xdr:cxnSp macro="">
      <xdr:nvCxnSpPr>
        <xdr:cNvPr id="684" name="直線コネクタ 683"/>
        <xdr:cNvCxnSpPr/>
      </xdr:nvCxnSpPr>
      <xdr:spPr>
        <a:xfrm>
          <a:off x="14592300" y="16593682"/>
          <a:ext cx="889000" cy="8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134482</xdr:rowOff>
    </xdr:from>
    <xdr:to>
      <xdr:col>76</xdr:col>
      <xdr:colOff>114300</xdr:colOff>
      <xdr:row>97</xdr:row>
      <xdr:rowOff>43219</xdr:rowOff>
    </xdr:to>
    <xdr:cxnSp macro="">
      <xdr:nvCxnSpPr>
        <xdr:cNvPr id="687" name="直線コネクタ 686"/>
        <xdr:cNvCxnSpPr/>
      </xdr:nvCxnSpPr>
      <xdr:spPr>
        <a:xfrm flipV="1">
          <a:off x="13703300" y="16593682"/>
          <a:ext cx="889000" cy="8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169880</xdr:rowOff>
    </xdr:from>
    <xdr:to>
      <xdr:col>71</xdr:col>
      <xdr:colOff>177800</xdr:colOff>
      <xdr:row>97</xdr:row>
      <xdr:rowOff>43219</xdr:rowOff>
    </xdr:to>
    <xdr:cxnSp macro="">
      <xdr:nvCxnSpPr>
        <xdr:cNvPr id="690" name="直線コネクタ 689"/>
        <xdr:cNvCxnSpPr/>
      </xdr:nvCxnSpPr>
      <xdr:spPr>
        <a:xfrm>
          <a:off x="12814300" y="16629080"/>
          <a:ext cx="889000" cy="4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87718</xdr:rowOff>
    </xdr:from>
    <xdr:ext cx="599010" cy="259045"/>
    <xdr:sp macro="" textlink="">
      <xdr:nvSpPr>
        <xdr:cNvPr id="692" name="テキスト ボックス 691"/>
        <xdr:cNvSpPr txBox="1"/>
      </xdr:nvSpPr>
      <xdr:spPr>
        <a:xfrm>
          <a:off x="13403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53612</xdr:rowOff>
    </xdr:from>
    <xdr:ext cx="534377" cy="259045"/>
    <xdr:sp macro="" textlink="">
      <xdr:nvSpPr>
        <xdr:cNvPr id="694" name="テキスト ボックス 693"/>
        <xdr:cNvSpPr txBox="1"/>
      </xdr:nvSpPr>
      <xdr:spPr>
        <a:xfrm>
          <a:off x="12547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163385</xdr:rowOff>
    </xdr:from>
    <xdr:to>
      <xdr:col>85</xdr:col>
      <xdr:colOff>177800</xdr:colOff>
      <xdr:row>97</xdr:row>
      <xdr:rowOff>93535</xdr:rowOff>
    </xdr:to>
    <xdr:sp macro="" textlink="">
      <xdr:nvSpPr>
        <xdr:cNvPr id="700" name="楕円 699"/>
        <xdr:cNvSpPr/>
      </xdr:nvSpPr>
      <xdr:spPr>
        <a:xfrm>
          <a:off x="16268700" y="166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141812</xdr:rowOff>
    </xdr:from>
    <xdr:ext cx="599010" cy="259045"/>
    <xdr:sp macro="" textlink="">
      <xdr:nvSpPr>
        <xdr:cNvPr id="701" name="積立金該当値テキスト"/>
        <xdr:cNvSpPr txBox="1"/>
      </xdr:nvSpPr>
      <xdr:spPr>
        <a:xfrm>
          <a:off x="16370300" y="1660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167607</xdr:rowOff>
    </xdr:from>
    <xdr:to>
      <xdr:col>81</xdr:col>
      <xdr:colOff>101600</xdr:colOff>
      <xdr:row>97</xdr:row>
      <xdr:rowOff>97757</xdr:rowOff>
    </xdr:to>
    <xdr:sp macro="" textlink="">
      <xdr:nvSpPr>
        <xdr:cNvPr id="702" name="楕円 701"/>
        <xdr:cNvSpPr/>
      </xdr:nvSpPr>
      <xdr:spPr>
        <a:xfrm>
          <a:off x="15430500" y="1662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88884</xdr:rowOff>
    </xdr:from>
    <xdr:ext cx="599010" cy="259045"/>
    <xdr:sp macro="" textlink="">
      <xdr:nvSpPr>
        <xdr:cNvPr id="703" name="テキスト ボックス 702"/>
        <xdr:cNvSpPr txBox="1"/>
      </xdr:nvSpPr>
      <xdr:spPr>
        <a:xfrm>
          <a:off x="15181795" y="1671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83682</xdr:rowOff>
    </xdr:from>
    <xdr:to>
      <xdr:col>76</xdr:col>
      <xdr:colOff>165100</xdr:colOff>
      <xdr:row>97</xdr:row>
      <xdr:rowOff>13832</xdr:rowOff>
    </xdr:to>
    <xdr:sp macro="" textlink="">
      <xdr:nvSpPr>
        <xdr:cNvPr id="704" name="楕円 703"/>
        <xdr:cNvSpPr/>
      </xdr:nvSpPr>
      <xdr:spPr>
        <a:xfrm>
          <a:off x="14541500" y="1654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4959</xdr:rowOff>
    </xdr:from>
    <xdr:ext cx="599010" cy="259045"/>
    <xdr:sp macro="" textlink="">
      <xdr:nvSpPr>
        <xdr:cNvPr id="705" name="テキスト ボックス 704"/>
        <xdr:cNvSpPr txBox="1"/>
      </xdr:nvSpPr>
      <xdr:spPr>
        <a:xfrm>
          <a:off x="14292795" y="16635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163869</xdr:rowOff>
    </xdr:from>
    <xdr:to>
      <xdr:col>72</xdr:col>
      <xdr:colOff>38100</xdr:colOff>
      <xdr:row>97</xdr:row>
      <xdr:rowOff>94019</xdr:rowOff>
    </xdr:to>
    <xdr:sp macro="" textlink="">
      <xdr:nvSpPr>
        <xdr:cNvPr id="706" name="楕円 705"/>
        <xdr:cNvSpPr/>
      </xdr:nvSpPr>
      <xdr:spPr>
        <a:xfrm>
          <a:off x="13652500" y="1662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110546</xdr:rowOff>
    </xdr:from>
    <xdr:ext cx="599010" cy="259045"/>
    <xdr:sp macro="" textlink="">
      <xdr:nvSpPr>
        <xdr:cNvPr id="707" name="テキスト ボックス 706"/>
        <xdr:cNvSpPr txBox="1"/>
      </xdr:nvSpPr>
      <xdr:spPr>
        <a:xfrm>
          <a:off x="13403795" y="16398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119080</xdr:rowOff>
    </xdr:from>
    <xdr:to>
      <xdr:col>67</xdr:col>
      <xdr:colOff>101600</xdr:colOff>
      <xdr:row>97</xdr:row>
      <xdr:rowOff>49230</xdr:rowOff>
    </xdr:to>
    <xdr:sp macro="" textlink="">
      <xdr:nvSpPr>
        <xdr:cNvPr id="708" name="楕円 707"/>
        <xdr:cNvSpPr/>
      </xdr:nvSpPr>
      <xdr:spPr>
        <a:xfrm>
          <a:off x="12763500" y="1657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65757</xdr:rowOff>
    </xdr:from>
    <xdr:ext cx="599010" cy="259045"/>
    <xdr:sp macro="" textlink="">
      <xdr:nvSpPr>
        <xdr:cNvPr id="709" name="テキスト ボックス 708"/>
        <xdr:cNvSpPr txBox="1"/>
      </xdr:nvSpPr>
      <xdr:spPr>
        <a:xfrm>
          <a:off x="12514795" y="1635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132590</xdr:rowOff>
    </xdr:from>
    <xdr:to>
      <xdr:col>116</xdr:col>
      <xdr:colOff>63500</xdr:colOff>
      <xdr:row>55</xdr:row>
      <xdr:rowOff>158079</xdr:rowOff>
    </xdr:to>
    <xdr:cxnSp macro="">
      <xdr:nvCxnSpPr>
        <xdr:cNvPr id="791" name="直線コネクタ 790"/>
        <xdr:cNvCxnSpPr/>
      </xdr:nvCxnSpPr>
      <xdr:spPr>
        <a:xfrm flipV="1">
          <a:off x="21323300" y="9562340"/>
          <a:ext cx="838200" cy="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54365</xdr:rowOff>
    </xdr:from>
    <xdr:ext cx="469744" cy="259045"/>
    <xdr:sp macro="" textlink="">
      <xdr:nvSpPr>
        <xdr:cNvPr id="792" name="貸付金平均値テキスト"/>
        <xdr:cNvSpPr txBox="1"/>
      </xdr:nvSpPr>
      <xdr:spPr>
        <a:xfrm>
          <a:off x="22212300" y="98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158079</xdr:rowOff>
    </xdr:from>
    <xdr:to>
      <xdr:col>111</xdr:col>
      <xdr:colOff>177800</xdr:colOff>
      <xdr:row>56</xdr:row>
      <xdr:rowOff>1351</xdr:rowOff>
    </xdr:to>
    <xdr:cxnSp macro="">
      <xdr:nvCxnSpPr>
        <xdr:cNvPr id="794" name="直線コネクタ 793"/>
        <xdr:cNvCxnSpPr/>
      </xdr:nvCxnSpPr>
      <xdr:spPr>
        <a:xfrm flipV="1">
          <a:off x="20434300" y="9587829"/>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1351</xdr:rowOff>
    </xdr:from>
    <xdr:to>
      <xdr:col>107</xdr:col>
      <xdr:colOff>50800</xdr:colOff>
      <xdr:row>56</xdr:row>
      <xdr:rowOff>26498</xdr:rowOff>
    </xdr:to>
    <xdr:cxnSp macro="">
      <xdr:nvCxnSpPr>
        <xdr:cNvPr id="797" name="直線コネクタ 796"/>
        <xdr:cNvCxnSpPr/>
      </xdr:nvCxnSpPr>
      <xdr:spPr>
        <a:xfrm flipV="1">
          <a:off x="19545300" y="9602551"/>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26498</xdr:rowOff>
    </xdr:from>
    <xdr:to>
      <xdr:col>102</xdr:col>
      <xdr:colOff>114300</xdr:colOff>
      <xdr:row>56</xdr:row>
      <xdr:rowOff>30315</xdr:rowOff>
    </xdr:to>
    <xdr:cxnSp macro="">
      <xdr:nvCxnSpPr>
        <xdr:cNvPr id="800" name="直線コネクタ 799"/>
        <xdr:cNvCxnSpPr/>
      </xdr:nvCxnSpPr>
      <xdr:spPr>
        <a:xfrm flipV="1">
          <a:off x="18656300" y="9627698"/>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156618</xdr:rowOff>
    </xdr:from>
    <xdr:ext cx="469744" cy="259045"/>
    <xdr:sp macro="" textlink="">
      <xdr:nvSpPr>
        <xdr:cNvPr id="802" name="テキスト ボックス 801"/>
        <xdr:cNvSpPr txBox="1"/>
      </xdr:nvSpPr>
      <xdr:spPr>
        <a:xfrm>
          <a:off x="19310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102920</xdr:rowOff>
    </xdr:from>
    <xdr:ext cx="534377" cy="259045"/>
    <xdr:sp macro="" textlink="">
      <xdr:nvSpPr>
        <xdr:cNvPr id="804" name="テキスト ボックス 803"/>
        <xdr:cNvSpPr txBox="1"/>
      </xdr:nvSpPr>
      <xdr:spPr>
        <a:xfrm>
          <a:off x="18389111" y="987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81790</xdr:rowOff>
    </xdr:from>
    <xdr:to>
      <xdr:col>116</xdr:col>
      <xdr:colOff>114300</xdr:colOff>
      <xdr:row>56</xdr:row>
      <xdr:rowOff>11940</xdr:rowOff>
    </xdr:to>
    <xdr:sp macro="" textlink="">
      <xdr:nvSpPr>
        <xdr:cNvPr id="810" name="楕円 809"/>
        <xdr:cNvSpPr/>
      </xdr:nvSpPr>
      <xdr:spPr>
        <a:xfrm>
          <a:off x="22110700" y="95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104667</xdr:rowOff>
    </xdr:from>
    <xdr:ext cx="534377" cy="259045"/>
    <xdr:sp macro="" textlink="">
      <xdr:nvSpPr>
        <xdr:cNvPr id="811" name="貸付金該当値テキスト"/>
        <xdr:cNvSpPr txBox="1"/>
      </xdr:nvSpPr>
      <xdr:spPr>
        <a:xfrm>
          <a:off x="22212300" y="93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107279</xdr:rowOff>
    </xdr:from>
    <xdr:to>
      <xdr:col>112</xdr:col>
      <xdr:colOff>38100</xdr:colOff>
      <xdr:row>56</xdr:row>
      <xdr:rowOff>37429</xdr:rowOff>
    </xdr:to>
    <xdr:sp macro="" textlink="">
      <xdr:nvSpPr>
        <xdr:cNvPr id="812" name="楕円 811"/>
        <xdr:cNvSpPr/>
      </xdr:nvSpPr>
      <xdr:spPr>
        <a:xfrm>
          <a:off x="21272500" y="953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53956</xdr:rowOff>
    </xdr:from>
    <xdr:ext cx="534377" cy="259045"/>
    <xdr:sp macro="" textlink="">
      <xdr:nvSpPr>
        <xdr:cNvPr id="813" name="テキスト ボックス 812"/>
        <xdr:cNvSpPr txBox="1"/>
      </xdr:nvSpPr>
      <xdr:spPr>
        <a:xfrm>
          <a:off x="21056111" y="931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122001</xdr:rowOff>
    </xdr:from>
    <xdr:to>
      <xdr:col>107</xdr:col>
      <xdr:colOff>101600</xdr:colOff>
      <xdr:row>56</xdr:row>
      <xdr:rowOff>52151</xdr:rowOff>
    </xdr:to>
    <xdr:sp macro="" textlink="">
      <xdr:nvSpPr>
        <xdr:cNvPr id="814" name="楕円 813"/>
        <xdr:cNvSpPr/>
      </xdr:nvSpPr>
      <xdr:spPr>
        <a:xfrm>
          <a:off x="20383500" y="955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68678</xdr:rowOff>
    </xdr:from>
    <xdr:ext cx="534377" cy="259045"/>
    <xdr:sp macro="" textlink="">
      <xdr:nvSpPr>
        <xdr:cNvPr id="815" name="テキスト ボックス 814"/>
        <xdr:cNvSpPr txBox="1"/>
      </xdr:nvSpPr>
      <xdr:spPr>
        <a:xfrm>
          <a:off x="20167111" y="932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147148</xdr:rowOff>
    </xdr:from>
    <xdr:to>
      <xdr:col>102</xdr:col>
      <xdr:colOff>165100</xdr:colOff>
      <xdr:row>56</xdr:row>
      <xdr:rowOff>77298</xdr:rowOff>
    </xdr:to>
    <xdr:sp macro="" textlink="">
      <xdr:nvSpPr>
        <xdr:cNvPr id="816" name="楕円 815"/>
        <xdr:cNvSpPr/>
      </xdr:nvSpPr>
      <xdr:spPr>
        <a:xfrm>
          <a:off x="19494500" y="95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93825</xdr:rowOff>
    </xdr:from>
    <xdr:ext cx="534377" cy="259045"/>
    <xdr:sp macro="" textlink="">
      <xdr:nvSpPr>
        <xdr:cNvPr id="817" name="テキスト ボックス 816"/>
        <xdr:cNvSpPr txBox="1"/>
      </xdr:nvSpPr>
      <xdr:spPr>
        <a:xfrm>
          <a:off x="19278111" y="93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150965</xdr:rowOff>
    </xdr:from>
    <xdr:to>
      <xdr:col>98</xdr:col>
      <xdr:colOff>38100</xdr:colOff>
      <xdr:row>56</xdr:row>
      <xdr:rowOff>81115</xdr:rowOff>
    </xdr:to>
    <xdr:sp macro="" textlink="">
      <xdr:nvSpPr>
        <xdr:cNvPr id="818" name="楕円 817"/>
        <xdr:cNvSpPr/>
      </xdr:nvSpPr>
      <xdr:spPr>
        <a:xfrm>
          <a:off x="18605500" y="95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97642</xdr:rowOff>
    </xdr:from>
    <xdr:ext cx="534377" cy="259045"/>
    <xdr:sp macro="" textlink="">
      <xdr:nvSpPr>
        <xdr:cNvPr id="819" name="テキスト ボックス 818"/>
        <xdr:cNvSpPr txBox="1"/>
      </xdr:nvSpPr>
      <xdr:spPr>
        <a:xfrm>
          <a:off x="18389111" y="935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119025</xdr:rowOff>
    </xdr:from>
    <xdr:to>
      <xdr:col>116</xdr:col>
      <xdr:colOff>63500</xdr:colOff>
      <xdr:row>75</xdr:row>
      <xdr:rowOff>127722</xdr:rowOff>
    </xdr:to>
    <xdr:cxnSp macro="">
      <xdr:nvCxnSpPr>
        <xdr:cNvPr id="846" name="直線コネクタ 845"/>
        <xdr:cNvCxnSpPr/>
      </xdr:nvCxnSpPr>
      <xdr:spPr>
        <a:xfrm>
          <a:off x="21323300" y="12977775"/>
          <a:ext cx="838200" cy="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119025</xdr:rowOff>
    </xdr:from>
    <xdr:to>
      <xdr:col>111</xdr:col>
      <xdr:colOff>177800</xdr:colOff>
      <xdr:row>76</xdr:row>
      <xdr:rowOff>5251</xdr:rowOff>
    </xdr:to>
    <xdr:cxnSp macro="">
      <xdr:nvCxnSpPr>
        <xdr:cNvPr id="849" name="直線コネクタ 848"/>
        <xdr:cNvCxnSpPr/>
      </xdr:nvCxnSpPr>
      <xdr:spPr>
        <a:xfrm flipV="1">
          <a:off x="20434300" y="12977775"/>
          <a:ext cx="889000" cy="5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5251</xdr:rowOff>
    </xdr:from>
    <xdr:to>
      <xdr:col>107</xdr:col>
      <xdr:colOff>50800</xdr:colOff>
      <xdr:row>76</xdr:row>
      <xdr:rowOff>42765</xdr:rowOff>
    </xdr:to>
    <xdr:cxnSp macro="">
      <xdr:nvCxnSpPr>
        <xdr:cNvPr id="852" name="直線コネクタ 851"/>
        <xdr:cNvCxnSpPr/>
      </xdr:nvCxnSpPr>
      <xdr:spPr>
        <a:xfrm flipV="1">
          <a:off x="19545300" y="13035451"/>
          <a:ext cx="8890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42765</xdr:rowOff>
    </xdr:from>
    <xdr:to>
      <xdr:col>102</xdr:col>
      <xdr:colOff>114300</xdr:colOff>
      <xdr:row>76</xdr:row>
      <xdr:rowOff>52612</xdr:rowOff>
    </xdr:to>
    <xdr:cxnSp macro="">
      <xdr:nvCxnSpPr>
        <xdr:cNvPr id="855" name="直線コネクタ 854"/>
        <xdr:cNvCxnSpPr/>
      </xdr:nvCxnSpPr>
      <xdr:spPr>
        <a:xfrm flipV="1">
          <a:off x="18656300" y="13072965"/>
          <a:ext cx="889000" cy="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76922</xdr:rowOff>
    </xdr:from>
    <xdr:to>
      <xdr:col>116</xdr:col>
      <xdr:colOff>114300</xdr:colOff>
      <xdr:row>76</xdr:row>
      <xdr:rowOff>7072</xdr:rowOff>
    </xdr:to>
    <xdr:sp macro="" textlink="">
      <xdr:nvSpPr>
        <xdr:cNvPr id="865" name="楕円 864"/>
        <xdr:cNvSpPr/>
      </xdr:nvSpPr>
      <xdr:spPr>
        <a:xfrm>
          <a:off x="22110700" y="129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99799</xdr:rowOff>
    </xdr:from>
    <xdr:ext cx="599010" cy="259045"/>
    <xdr:sp macro="" textlink="">
      <xdr:nvSpPr>
        <xdr:cNvPr id="866" name="繰出金該当値テキスト"/>
        <xdr:cNvSpPr txBox="1"/>
      </xdr:nvSpPr>
      <xdr:spPr>
        <a:xfrm>
          <a:off x="22212300" y="127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68225</xdr:rowOff>
    </xdr:from>
    <xdr:to>
      <xdr:col>112</xdr:col>
      <xdr:colOff>38100</xdr:colOff>
      <xdr:row>75</xdr:row>
      <xdr:rowOff>169825</xdr:rowOff>
    </xdr:to>
    <xdr:sp macro="" textlink="">
      <xdr:nvSpPr>
        <xdr:cNvPr id="867" name="楕円 866"/>
        <xdr:cNvSpPr/>
      </xdr:nvSpPr>
      <xdr:spPr>
        <a:xfrm>
          <a:off x="21272500" y="129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14902</xdr:rowOff>
    </xdr:from>
    <xdr:ext cx="599010" cy="259045"/>
    <xdr:sp macro="" textlink="">
      <xdr:nvSpPr>
        <xdr:cNvPr id="868" name="テキスト ボックス 867"/>
        <xdr:cNvSpPr txBox="1"/>
      </xdr:nvSpPr>
      <xdr:spPr>
        <a:xfrm>
          <a:off x="21023795" y="1270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125901</xdr:rowOff>
    </xdr:from>
    <xdr:to>
      <xdr:col>107</xdr:col>
      <xdr:colOff>101600</xdr:colOff>
      <xdr:row>76</xdr:row>
      <xdr:rowOff>56051</xdr:rowOff>
    </xdr:to>
    <xdr:sp macro="" textlink="">
      <xdr:nvSpPr>
        <xdr:cNvPr id="869" name="楕円 868"/>
        <xdr:cNvSpPr/>
      </xdr:nvSpPr>
      <xdr:spPr>
        <a:xfrm>
          <a:off x="20383500" y="129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47178</xdr:rowOff>
    </xdr:from>
    <xdr:ext cx="599010" cy="259045"/>
    <xdr:sp macro="" textlink="">
      <xdr:nvSpPr>
        <xdr:cNvPr id="870" name="テキスト ボックス 869"/>
        <xdr:cNvSpPr txBox="1"/>
      </xdr:nvSpPr>
      <xdr:spPr>
        <a:xfrm>
          <a:off x="20134795" y="130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163415</xdr:rowOff>
    </xdr:from>
    <xdr:to>
      <xdr:col>102</xdr:col>
      <xdr:colOff>165100</xdr:colOff>
      <xdr:row>76</xdr:row>
      <xdr:rowOff>93565</xdr:rowOff>
    </xdr:to>
    <xdr:sp macro="" textlink="">
      <xdr:nvSpPr>
        <xdr:cNvPr id="871" name="楕円 870"/>
        <xdr:cNvSpPr/>
      </xdr:nvSpPr>
      <xdr:spPr>
        <a:xfrm>
          <a:off x="19494500" y="130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84692</xdr:rowOff>
    </xdr:from>
    <xdr:ext cx="534377" cy="259045"/>
    <xdr:sp macro="" textlink="">
      <xdr:nvSpPr>
        <xdr:cNvPr id="872" name="テキスト ボックス 871"/>
        <xdr:cNvSpPr txBox="1"/>
      </xdr:nvSpPr>
      <xdr:spPr>
        <a:xfrm>
          <a:off x="19278111" y="1311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1812</xdr:rowOff>
    </xdr:from>
    <xdr:to>
      <xdr:col>98</xdr:col>
      <xdr:colOff>38100</xdr:colOff>
      <xdr:row>76</xdr:row>
      <xdr:rowOff>103412</xdr:rowOff>
    </xdr:to>
    <xdr:sp macro="" textlink="">
      <xdr:nvSpPr>
        <xdr:cNvPr id="873" name="楕円 872"/>
        <xdr:cNvSpPr/>
      </xdr:nvSpPr>
      <xdr:spPr>
        <a:xfrm>
          <a:off x="18605500" y="130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94539</xdr:rowOff>
    </xdr:from>
    <xdr:ext cx="534377" cy="259045"/>
    <xdr:sp macro="" textlink="">
      <xdr:nvSpPr>
        <xdr:cNvPr id="874" name="テキスト ボックス 873"/>
        <xdr:cNvSpPr txBox="1"/>
      </xdr:nvSpPr>
      <xdr:spPr>
        <a:xfrm>
          <a:off x="18389111" y="1312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維持補修費は前年と比べ減少しているが、類似団体平均と比べて高い水準にある。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今後は公共施設等総合管理計画に基づき、維持補修費の削減に努める。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また、公債費についても、類似団体平均と比べて高い水準にあるため、緊急度、住民のニーズを的確に把握した事業の選択により、新規発行額の抑制に努める。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北海道上ノ国町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4,254
4,218
547.72
6,565,341
6,412,441
71,073
3,429,569
8,597,281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103438</xdr:rowOff>
    </xdr:from>
    <xdr:to>
      <xdr:col>24</xdr:col>
      <xdr:colOff>63500</xdr:colOff>
      <xdr:row>37</xdr:row>
      <xdr:rowOff>128527</xdr:rowOff>
    </xdr:to>
    <xdr:cxnSp macro="">
      <xdr:nvCxnSpPr>
        <xdr:cNvPr id="64" name="直線コネクタ 63"/>
        <xdr:cNvCxnSpPr/>
      </xdr:nvCxnSpPr>
      <xdr:spPr>
        <a:xfrm flipV="1">
          <a:off x="3797300" y="6447088"/>
          <a:ext cx="838200" cy="2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128527</xdr:rowOff>
    </xdr:from>
    <xdr:to>
      <xdr:col>19</xdr:col>
      <xdr:colOff>177800</xdr:colOff>
      <xdr:row>37</xdr:row>
      <xdr:rowOff>145301</xdr:rowOff>
    </xdr:to>
    <xdr:cxnSp macro="">
      <xdr:nvCxnSpPr>
        <xdr:cNvPr id="67" name="直線コネクタ 66"/>
        <xdr:cNvCxnSpPr/>
      </xdr:nvCxnSpPr>
      <xdr:spPr>
        <a:xfrm flipV="1">
          <a:off x="2908300" y="6472177"/>
          <a:ext cx="889000" cy="1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145301</xdr:rowOff>
    </xdr:from>
    <xdr:to>
      <xdr:col>15</xdr:col>
      <xdr:colOff>50800</xdr:colOff>
      <xdr:row>37</xdr:row>
      <xdr:rowOff>154331</xdr:rowOff>
    </xdr:to>
    <xdr:cxnSp macro="">
      <xdr:nvCxnSpPr>
        <xdr:cNvPr id="70" name="直線コネクタ 69"/>
        <xdr:cNvCxnSpPr/>
      </xdr:nvCxnSpPr>
      <xdr:spPr>
        <a:xfrm flipV="1">
          <a:off x="2019300" y="6488951"/>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154331</xdr:rowOff>
    </xdr:from>
    <xdr:to>
      <xdr:col>10</xdr:col>
      <xdr:colOff>114300</xdr:colOff>
      <xdr:row>37</xdr:row>
      <xdr:rowOff>166960</xdr:rowOff>
    </xdr:to>
    <xdr:cxnSp macro="">
      <xdr:nvCxnSpPr>
        <xdr:cNvPr id="73" name="直線コネクタ 72"/>
        <xdr:cNvCxnSpPr/>
      </xdr:nvCxnSpPr>
      <xdr:spPr>
        <a:xfrm flipV="1">
          <a:off x="1130300" y="6497981"/>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52638</xdr:rowOff>
    </xdr:from>
    <xdr:to>
      <xdr:col>24</xdr:col>
      <xdr:colOff>114300</xdr:colOff>
      <xdr:row>37</xdr:row>
      <xdr:rowOff>154238</xdr:rowOff>
    </xdr:to>
    <xdr:sp macro="" textlink="">
      <xdr:nvSpPr>
        <xdr:cNvPr id="83" name="楕円 82"/>
        <xdr:cNvSpPr/>
      </xdr:nvSpPr>
      <xdr:spPr>
        <a:xfrm>
          <a:off x="4584700" y="639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31065</xdr:rowOff>
    </xdr:from>
    <xdr:ext cx="534377" cy="259045"/>
    <xdr:sp macro="" textlink="">
      <xdr:nvSpPr>
        <xdr:cNvPr id="84" name="議会費該当値テキスト"/>
        <xdr:cNvSpPr txBox="1"/>
      </xdr:nvSpPr>
      <xdr:spPr>
        <a:xfrm>
          <a:off x="4686300" y="637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77727</xdr:rowOff>
    </xdr:from>
    <xdr:to>
      <xdr:col>20</xdr:col>
      <xdr:colOff>38100</xdr:colOff>
      <xdr:row>38</xdr:row>
      <xdr:rowOff>7877</xdr:rowOff>
    </xdr:to>
    <xdr:sp macro="" textlink="">
      <xdr:nvSpPr>
        <xdr:cNvPr id="85" name="楕円 84"/>
        <xdr:cNvSpPr/>
      </xdr:nvSpPr>
      <xdr:spPr>
        <a:xfrm>
          <a:off x="3746500" y="642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170454</xdr:rowOff>
    </xdr:from>
    <xdr:ext cx="534377" cy="259045"/>
    <xdr:sp macro="" textlink="">
      <xdr:nvSpPr>
        <xdr:cNvPr id="86" name="テキスト ボックス 85"/>
        <xdr:cNvSpPr txBox="1"/>
      </xdr:nvSpPr>
      <xdr:spPr>
        <a:xfrm>
          <a:off x="3530111" y="651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94501</xdr:rowOff>
    </xdr:from>
    <xdr:to>
      <xdr:col>15</xdr:col>
      <xdr:colOff>101600</xdr:colOff>
      <xdr:row>38</xdr:row>
      <xdr:rowOff>24651</xdr:rowOff>
    </xdr:to>
    <xdr:sp macro="" textlink="">
      <xdr:nvSpPr>
        <xdr:cNvPr id="87" name="楕円 86"/>
        <xdr:cNvSpPr/>
      </xdr:nvSpPr>
      <xdr:spPr>
        <a:xfrm>
          <a:off x="2857500" y="64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15777</xdr:rowOff>
    </xdr:from>
    <xdr:ext cx="534377" cy="259045"/>
    <xdr:sp macro="" textlink="">
      <xdr:nvSpPr>
        <xdr:cNvPr id="88" name="テキスト ボックス 87"/>
        <xdr:cNvSpPr txBox="1"/>
      </xdr:nvSpPr>
      <xdr:spPr>
        <a:xfrm>
          <a:off x="2641111" y="65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103531</xdr:rowOff>
    </xdr:from>
    <xdr:to>
      <xdr:col>10</xdr:col>
      <xdr:colOff>165100</xdr:colOff>
      <xdr:row>38</xdr:row>
      <xdr:rowOff>33680</xdr:rowOff>
    </xdr:to>
    <xdr:sp macro="" textlink="">
      <xdr:nvSpPr>
        <xdr:cNvPr id="89" name="楕円 88"/>
        <xdr:cNvSpPr/>
      </xdr:nvSpPr>
      <xdr:spPr>
        <a:xfrm>
          <a:off x="1968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24807</xdr:rowOff>
    </xdr:from>
    <xdr:ext cx="534377" cy="259045"/>
    <xdr:sp macro="" textlink="">
      <xdr:nvSpPr>
        <xdr:cNvPr id="90" name="テキスト ボックス 89"/>
        <xdr:cNvSpPr txBox="1"/>
      </xdr:nvSpPr>
      <xdr:spPr>
        <a:xfrm>
          <a:off x="1752111"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116161</xdr:rowOff>
    </xdr:from>
    <xdr:to>
      <xdr:col>6</xdr:col>
      <xdr:colOff>38100</xdr:colOff>
      <xdr:row>38</xdr:row>
      <xdr:rowOff>46310</xdr:rowOff>
    </xdr:to>
    <xdr:sp macro="" textlink="">
      <xdr:nvSpPr>
        <xdr:cNvPr id="91" name="楕円 90"/>
        <xdr:cNvSpPr/>
      </xdr:nvSpPr>
      <xdr:spPr>
        <a:xfrm>
          <a:off x="1079500" y="6459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37437</xdr:rowOff>
    </xdr:from>
    <xdr:ext cx="534377" cy="259045"/>
    <xdr:sp macro="" textlink="">
      <xdr:nvSpPr>
        <xdr:cNvPr id="92" name="テキスト ボックス 91"/>
        <xdr:cNvSpPr txBox="1"/>
      </xdr:nvSpPr>
      <xdr:spPr>
        <a:xfrm>
          <a:off x="863111" y="655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162885</xdr:rowOff>
    </xdr:from>
    <xdr:to>
      <xdr:col>24</xdr:col>
      <xdr:colOff>63500</xdr:colOff>
      <xdr:row>57</xdr:row>
      <xdr:rowOff>32540</xdr:rowOff>
    </xdr:to>
    <xdr:cxnSp macro="">
      <xdr:nvCxnSpPr>
        <xdr:cNvPr id="121" name="直線コネクタ 120"/>
        <xdr:cNvCxnSpPr/>
      </xdr:nvCxnSpPr>
      <xdr:spPr>
        <a:xfrm>
          <a:off x="3797300" y="9764085"/>
          <a:ext cx="838200" cy="4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94375</xdr:rowOff>
    </xdr:from>
    <xdr:to>
      <xdr:col>19</xdr:col>
      <xdr:colOff>177800</xdr:colOff>
      <xdr:row>56</xdr:row>
      <xdr:rowOff>162885</xdr:rowOff>
    </xdr:to>
    <xdr:cxnSp macro="">
      <xdr:nvCxnSpPr>
        <xdr:cNvPr id="124" name="直線コネクタ 123"/>
        <xdr:cNvCxnSpPr/>
      </xdr:nvCxnSpPr>
      <xdr:spPr>
        <a:xfrm>
          <a:off x="2908300" y="9695575"/>
          <a:ext cx="889000" cy="6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94375</xdr:rowOff>
    </xdr:from>
    <xdr:to>
      <xdr:col>15</xdr:col>
      <xdr:colOff>50800</xdr:colOff>
      <xdr:row>56</xdr:row>
      <xdr:rowOff>105773</xdr:rowOff>
    </xdr:to>
    <xdr:cxnSp macro="">
      <xdr:nvCxnSpPr>
        <xdr:cNvPr id="127" name="直線コネクタ 126"/>
        <xdr:cNvCxnSpPr/>
      </xdr:nvCxnSpPr>
      <xdr:spPr>
        <a:xfrm flipV="1">
          <a:off x="2019300" y="9695575"/>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105773</xdr:rowOff>
    </xdr:from>
    <xdr:to>
      <xdr:col>10</xdr:col>
      <xdr:colOff>114300</xdr:colOff>
      <xdr:row>57</xdr:row>
      <xdr:rowOff>24105</xdr:rowOff>
    </xdr:to>
    <xdr:cxnSp macro="">
      <xdr:nvCxnSpPr>
        <xdr:cNvPr id="130" name="直線コネクタ 129"/>
        <xdr:cNvCxnSpPr/>
      </xdr:nvCxnSpPr>
      <xdr:spPr>
        <a:xfrm flipV="1">
          <a:off x="1130300" y="9706973"/>
          <a:ext cx="889000" cy="8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153190</xdr:rowOff>
    </xdr:from>
    <xdr:to>
      <xdr:col>24</xdr:col>
      <xdr:colOff>114300</xdr:colOff>
      <xdr:row>57</xdr:row>
      <xdr:rowOff>83340</xdr:rowOff>
    </xdr:to>
    <xdr:sp macro="" textlink="">
      <xdr:nvSpPr>
        <xdr:cNvPr id="140" name="楕円 139"/>
        <xdr:cNvSpPr/>
      </xdr:nvSpPr>
      <xdr:spPr>
        <a:xfrm>
          <a:off x="4584700" y="975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131617</xdr:rowOff>
    </xdr:from>
    <xdr:ext cx="599010" cy="259045"/>
    <xdr:sp macro="" textlink="">
      <xdr:nvSpPr>
        <xdr:cNvPr id="141" name="総務費該当値テキスト"/>
        <xdr:cNvSpPr txBox="1"/>
      </xdr:nvSpPr>
      <xdr:spPr>
        <a:xfrm>
          <a:off x="4686300" y="973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112085</xdr:rowOff>
    </xdr:from>
    <xdr:to>
      <xdr:col>20</xdr:col>
      <xdr:colOff>38100</xdr:colOff>
      <xdr:row>57</xdr:row>
      <xdr:rowOff>42235</xdr:rowOff>
    </xdr:to>
    <xdr:sp macro="" textlink="">
      <xdr:nvSpPr>
        <xdr:cNvPr id="142" name="楕円 141"/>
        <xdr:cNvSpPr/>
      </xdr:nvSpPr>
      <xdr:spPr>
        <a:xfrm>
          <a:off x="3746500" y="971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33362</xdr:rowOff>
    </xdr:from>
    <xdr:ext cx="599010" cy="259045"/>
    <xdr:sp macro="" textlink="">
      <xdr:nvSpPr>
        <xdr:cNvPr id="143" name="テキスト ボックス 142"/>
        <xdr:cNvSpPr txBox="1"/>
      </xdr:nvSpPr>
      <xdr:spPr>
        <a:xfrm>
          <a:off x="3497795" y="980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43575</xdr:rowOff>
    </xdr:from>
    <xdr:to>
      <xdr:col>15</xdr:col>
      <xdr:colOff>101600</xdr:colOff>
      <xdr:row>56</xdr:row>
      <xdr:rowOff>145175</xdr:rowOff>
    </xdr:to>
    <xdr:sp macro="" textlink="">
      <xdr:nvSpPr>
        <xdr:cNvPr id="144" name="楕円 143"/>
        <xdr:cNvSpPr/>
      </xdr:nvSpPr>
      <xdr:spPr>
        <a:xfrm>
          <a:off x="2857500" y="964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136302</xdr:rowOff>
    </xdr:from>
    <xdr:ext cx="599010" cy="259045"/>
    <xdr:sp macro="" textlink="">
      <xdr:nvSpPr>
        <xdr:cNvPr id="145" name="テキスト ボックス 144"/>
        <xdr:cNvSpPr txBox="1"/>
      </xdr:nvSpPr>
      <xdr:spPr>
        <a:xfrm>
          <a:off x="2608795" y="9737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54973</xdr:rowOff>
    </xdr:from>
    <xdr:to>
      <xdr:col>10</xdr:col>
      <xdr:colOff>165100</xdr:colOff>
      <xdr:row>56</xdr:row>
      <xdr:rowOff>156573</xdr:rowOff>
    </xdr:to>
    <xdr:sp macro="" textlink="">
      <xdr:nvSpPr>
        <xdr:cNvPr id="146" name="楕円 145"/>
        <xdr:cNvSpPr/>
      </xdr:nvSpPr>
      <xdr:spPr>
        <a:xfrm>
          <a:off x="1968500" y="965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147700</xdr:rowOff>
    </xdr:from>
    <xdr:ext cx="599010" cy="259045"/>
    <xdr:sp macro="" textlink="">
      <xdr:nvSpPr>
        <xdr:cNvPr id="147" name="テキスト ボックス 146"/>
        <xdr:cNvSpPr txBox="1"/>
      </xdr:nvSpPr>
      <xdr:spPr>
        <a:xfrm>
          <a:off x="1719795" y="974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144755</xdr:rowOff>
    </xdr:from>
    <xdr:to>
      <xdr:col>6</xdr:col>
      <xdr:colOff>38100</xdr:colOff>
      <xdr:row>57</xdr:row>
      <xdr:rowOff>74905</xdr:rowOff>
    </xdr:to>
    <xdr:sp macro="" textlink="">
      <xdr:nvSpPr>
        <xdr:cNvPr id="148" name="楕円 147"/>
        <xdr:cNvSpPr/>
      </xdr:nvSpPr>
      <xdr:spPr>
        <a:xfrm>
          <a:off x="1079500" y="97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91432</xdr:rowOff>
    </xdr:from>
    <xdr:ext cx="599010" cy="259045"/>
    <xdr:sp macro="" textlink="">
      <xdr:nvSpPr>
        <xdr:cNvPr id="149" name="テキスト ボックス 148"/>
        <xdr:cNvSpPr txBox="1"/>
      </xdr:nvSpPr>
      <xdr:spPr>
        <a:xfrm>
          <a:off x="830795" y="952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99864</xdr:rowOff>
    </xdr:from>
    <xdr:to>
      <xdr:col>24</xdr:col>
      <xdr:colOff>63500</xdr:colOff>
      <xdr:row>74</xdr:row>
      <xdr:rowOff>132742</xdr:rowOff>
    </xdr:to>
    <xdr:cxnSp macro="">
      <xdr:nvCxnSpPr>
        <xdr:cNvPr id="177" name="直線コネクタ 176"/>
        <xdr:cNvCxnSpPr/>
      </xdr:nvCxnSpPr>
      <xdr:spPr>
        <a:xfrm>
          <a:off x="3797300" y="12787164"/>
          <a:ext cx="838200" cy="3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153251</xdr:rowOff>
    </xdr:from>
    <xdr:to>
      <xdr:col>19</xdr:col>
      <xdr:colOff>177800</xdr:colOff>
      <xdr:row>74</xdr:row>
      <xdr:rowOff>99864</xdr:rowOff>
    </xdr:to>
    <xdr:cxnSp macro="">
      <xdr:nvCxnSpPr>
        <xdr:cNvPr id="180" name="直線コネクタ 179"/>
        <xdr:cNvCxnSpPr/>
      </xdr:nvCxnSpPr>
      <xdr:spPr>
        <a:xfrm>
          <a:off x="2908300" y="12669101"/>
          <a:ext cx="889000" cy="11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147451</xdr:rowOff>
    </xdr:from>
    <xdr:ext cx="599010" cy="259045"/>
    <xdr:sp macro="" textlink="">
      <xdr:nvSpPr>
        <xdr:cNvPr id="182" name="テキスト ボックス 181"/>
        <xdr:cNvSpPr txBox="1"/>
      </xdr:nvSpPr>
      <xdr:spPr>
        <a:xfrm>
          <a:off x="3497795" y="1300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109913</xdr:rowOff>
    </xdr:from>
    <xdr:to>
      <xdr:col>15</xdr:col>
      <xdr:colOff>50800</xdr:colOff>
      <xdr:row>73</xdr:row>
      <xdr:rowOff>153251</xdr:rowOff>
    </xdr:to>
    <xdr:cxnSp macro="">
      <xdr:nvCxnSpPr>
        <xdr:cNvPr id="183" name="直線コネクタ 182"/>
        <xdr:cNvCxnSpPr/>
      </xdr:nvCxnSpPr>
      <xdr:spPr>
        <a:xfrm>
          <a:off x="2019300" y="12282863"/>
          <a:ext cx="889000" cy="38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19056</xdr:rowOff>
    </xdr:from>
    <xdr:ext cx="599010" cy="259045"/>
    <xdr:sp macro="" textlink="">
      <xdr:nvSpPr>
        <xdr:cNvPr id="185" name="テキスト ボックス 184"/>
        <xdr:cNvSpPr txBox="1"/>
      </xdr:nvSpPr>
      <xdr:spPr>
        <a:xfrm>
          <a:off x="2608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109913</xdr:rowOff>
    </xdr:from>
    <xdr:to>
      <xdr:col>10</xdr:col>
      <xdr:colOff>114300</xdr:colOff>
      <xdr:row>74</xdr:row>
      <xdr:rowOff>116484</xdr:rowOff>
    </xdr:to>
    <xdr:cxnSp macro="">
      <xdr:nvCxnSpPr>
        <xdr:cNvPr id="186" name="直線コネクタ 185"/>
        <xdr:cNvCxnSpPr/>
      </xdr:nvCxnSpPr>
      <xdr:spPr>
        <a:xfrm flipV="1">
          <a:off x="1130300" y="12282863"/>
          <a:ext cx="889000" cy="52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44773</xdr:rowOff>
    </xdr:from>
    <xdr:ext cx="599010" cy="259045"/>
    <xdr:sp macro="" textlink="">
      <xdr:nvSpPr>
        <xdr:cNvPr id="190" name="テキスト ボックス 189"/>
        <xdr:cNvSpPr txBox="1"/>
      </xdr:nvSpPr>
      <xdr:spPr>
        <a:xfrm>
          <a:off x="830795" y="1307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81942</xdr:rowOff>
    </xdr:from>
    <xdr:to>
      <xdr:col>24</xdr:col>
      <xdr:colOff>114300</xdr:colOff>
      <xdr:row>75</xdr:row>
      <xdr:rowOff>12092</xdr:rowOff>
    </xdr:to>
    <xdr:sp macro="" textlink="">
      <xdr:nvSpPr>
        <xdr:cNvPr id="196" name="楕円 195"/>
        <xdr:cNvSpPr/>
      </xdr:nvSpPr>
      <xdr:spPr>
        <a:xfrm>
          <a:off x="4584700" y="1276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104819</xdr:rowOff>
    </xdr:from>
    <xdr:ext cx="599010" cy="259045"/>
    <xdr:sp macro="" textlink="">
      <xdr:nvSpPr>
        <xdr:cNvPr id="197" name="民生費該当値テキスト"/>
        <xdr:cNvSpPr txBox="1"/>
      </xdr:nvSpPr>
      <xdr:spPr>
        <a:xfrm>
          <a:off x="4686300" y="1262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49064</xdr:rowOff>
    </xdr:from>
    <xdr:to>
      <xdr:col>20</xdr:col>
      <xdr:colOff>38100</xdr:colOff>
      <xdr:row>74</xdr:row>
      <xdr:rowOff>150664</xdr:rowOff>
    </xdr:to>
    <xdr:sp macro="" textlink="">
      <xdr:nvSpPr>
        <xdr:cNvPr id="198" name="楕円 197"/>
        <xdr:cNvSpPr/>
      </xdr:nvSpPr>
      <xdr:spPr>
        <a:xfrm>
          <a:off x="3746500" y="1273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167191</xdr:rowOff>
    </xdr:from>
    <xdr:ext cx="599010" cy="259045"/>
    <xdr:sp macro="" textlink="">
      <xdr:nvSpPr>
        <xdr:cNvPr id="199" name="テキスト ボックス 198"/>
        <xdr:cNvSpPr txBox="1"/>
      </xdr:nvSpPr>
      <xdr:spPr>
        <a:xfrm>
          <a:off x="3497795" y="1251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102451</xdr:rowOff>
    </xdr:from>
    <xdr:to>
      <xdr:col>15</xdr:col>
      <xdr:colOff>101600</xdr:colOff>
      <xdr:row>74</xdr:row>
      <xdr:rowOff>32601</xdr:rowOff>
    </xdr:to>
    <xdr:sp macro="" textlink="">
      <xdr:nvSpPr>
        <xdr:cNvPr id="200" name="楕円 199"/>
        <xdr:cNvSpPr/>
      </xdr:nvSpPr>
      <xdr:spPr>
        <a:xfrm>
          <a:off x="2857500" y="126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49128</xdr:rowOff>
    </xdr:from>
    <xdr:ext cx="599010" cy="259045"/>
    <xdr:sp macro="" textlink="">
      <xdr:nvSpPr>
        <xdr:cNvPr id="201" name="テキスト ボックス 200"/>
        <xdr:cNvSpPr txBox="1"/>
      </xdr:nvSpPr>
      <xdr:spPr>
        <a:xfrm>
          <a:off x="2608795" y="1239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59113</xdr:rowOff>
    </xdr:from>
    <xdr:to>
      <xdr:col>10</xdr:col>
      <xdr:colOff>165100</xdr:colOff>
      <xdr:row>71</xdr:row>
      <xdr:rowOff>160713</xdr:rowOff>
    </xdr:to>
    <xdr:sp macro="" textlink="">
      <xdr:nvSpPr>
        <xdr:cNvPr id="202" name="楕円 201"/>
        <xdr:cNvSpPr/>
      </xdr:nvSpPr>
      <xdr:spPr>
        <a:xfrm>
          <a:off x="1968500" y="122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5790</xdr:rowOff>
    </xdr:from>
    <xdr:ext cx="599010" cy="259045"/>
    <xdr:sp macro="" textlink="">
      <xdr:nvSpPr>
        <xdr:cNvPr id="203" name="テキスト ボックス 202"/>
        <xdr:cNvSpPr txBox="1"/>
      </xdr:nvSpPr>
      <xdr:spPr>
        <a:xfrm>
          <a:off x="1719795" y="1200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65684</xdr:rowOff>
    </xdr:from>
    <xdr:to>
      <xdr:col>6</xdr:col>
      <xdr:colOff>38100</xdr:colOff>
      <xdr:row>74</xdr:row>
      <xdr:rowOff>167284</xdr:rowOff>
    </xdr:to>
    <xdr:sp macro="" textlink="">
      <xdr:nvSpPr>
        <xdr:cNvPr id="204" name="楕円 203"/>
        <xdr:cNvSpPr/>
      </xdr:nvSpPr>
      <xdr:spPr>
        <a:xfrm>
          <a:off x="1079500" y="127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12361</xdr:rowOff>
    </xdr:from>
    <xdr:ext cx="599010" cy="259045"/>
    <xdr:sp macro="" textlink="">
      <xdr:nvSpPr>
        <xdr:cNvPr id="205" name="テキスト ボックス 204"/>
        <xdr:cNvSpPr txBox="1"/>
      </xdr:nvSpPr>
      <xdr:spPr>
        <a:xfrm>
          <a:off x="830795" y="1252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114147</xdr:rowOff>
    </xdr:from>
    <xdr:to>
      <xdr:col>24</xdr:col>
      <xdr:colOff>63500</xdr:colOff>
      <xdr:row>97</xdr:row>
      <xdr:rowOff>145986</xdr:rowOff>
    </xdr:to>
    <xdr:cxnSp macro="">
      <xdr:nvCxnSpPr>
        <xdr:cNvPr id="236" name="直線コネクタ 235"/>
        <xdr:cNvCxnSpPr/>
      </xdr:nvCxnSpPr>
      <xdr:spPr>
        <a:xfrm flipV="1">
          <a:off x="3797300" y="16744797"/>
          <a:ext cx="838200" cy="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145986</xdr:rowOff>
    </xdr:from>
    <xdr:to>
      <xdr:col>19</xdr:col>
      <xdr:colOff>177800</xdr:colOff>
      <xdr:row>98</xdr:row>
      <xdr:rowOff>3282</xdr:rowOff>
    </xdr:to>
    <xdr:cxnSp macro="">
      <xdr:nvCxnSpPr>
        <xdr:cNvPr id="239" name="直線コネクタ 238"/>
        <xdr:cNvCxnSpPr/>
      </xdr:nvCxnSpPr>
      <xdr:spPr>
        <a:xfrm flipV="1">
          <a:off x="2908300" y="16776636"/>
          <a:ext cx="889000" cy="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3282</xdr:rowOff>
    </xdr:from>
    <xdr:to>
      <xdr:col>15</xdr:col>
      <xdr:colOff>50800</xdr:colOff>
      <xdr:row>98</xdr:row>
      <xdr:rowOff>32392</xdr:rowOff>
    </xdr:to>
    <xdr:cxnSp macro="">
      <xdr:nvCxnSpPr>
        <xdr:cNvPr id="242" name="直線コネクタ 241"/>
        <xdr:cNvCxnSpPr/>
      </xdr:nvCxnSpPr>
      <xdr:spPr>
        <a:xfrm flipV="1">
          <a:off x="2019300" y="16805382"/>
          <a:ext cx="889000" cy="2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32392</xdr:rowOff>
    </xdr:from>
    <xdr:to>
      <xdr:col>10</xdr:col>
      <xdr:colOff>114300</xdr:colOff>
      <xdr:row>98</xdr:row>
      <xdr:rowOff>50194</xdr:rowOff>
    </xdr:to>
    <xdr:cxnSp macro="">
      <xdr:nvCxnSpPr>
        <xdr:cNvPr id="245" name="直線コネクタ 244"/>
        <xdr:cNvCxnSpPr/>
      </xdr:nvCxnSpPr>
      <xdr:spPr>
        <a:xfrm flipV="1">
          <a:off x="1130300" y="16834492"/>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63347</xdr:rowOff>
    </xdr:from>
    <xdr:to>
      <xdr:col>24</xdr:col>
      <xdr:colOff>114300</xdr:colOff>
      <xdr:row>97</xdr:row>
      <xdr:rowOff>164947</xdr:rowOff>
    </xdr:to>
    <xdr:sp macro="" textlink="">
      <xdr:nvSpPr>
        <xdr:cNvPr id="255" name="楕円 254"/>
        <xdr:cNvSpPr/>
      </xdr:nvSpPr>
      <xdr:spPr>
        <a:xfrm>
          <a:off x="4584700" y="1669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41774</xdr:rowOff>
    </xdr:from>
    <xdr:ext cx="599010" cy="259045"/>
    <xdr:sp macro="" textlink="">
      <xdr:nvSpPr>
        <xdr:cNvPr id="256" name="衛生費該当値テキスト"/>
        <xdr:cNvSpPr txBox="1"/>
      </xdr:nvSpPr>
      <xdr:spPr>
        <a:xfrm>
          <a:off x="4686300" y="1667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95186</xdr:rowOff>
    </xdr:from>
    <xdr:to>
      <xdr:col>20</xdr:col>
      <xdr:colOff>38100</xdr:colOff>
      <xdr:row>98</xdr:row>
      <xdr:rowOff>25336</xdr:rowOff>
    </xdr:to>
    <xdr:sp macro="" textlink="">
      <xdr:nvSpPr>
        <xdr:cNvPr id="257" name="楕円 256"/>
        <xdr:cNvSpPr/>
      </xdr:nvSpPr>
      <xdr:spPr>
        <a:xfrm>
          <a:off x="3746500" y="167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16463</xdr:rowOff>
    </xdr:from>
    <xdr:ext cx="534377" cy="259045"/>
    <xdr:sp macro="" textlink="">
      <xdr:nvSpPr>
        <xdr:cNvPr id="258" name="テキスト ボックス 257"/>
        <xdr:cNvSpPr txBox="1"/>
      </xdr:nvSpPr>
      <xdr:spPr>
        <a:xfrm>
          <a:off x="3530111" y="1681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123932</xdr:rowOff>
    </xdr:from>
    <xdr:to>
      <xdr:col>15</xdr:col>
      <xdr:colOff>101600</xdr:colOff>
      <xdr:row>98</xdr:row>
      <xdr:rowOff>54082</xdr:rowOff>
    </xdr:to>
    <xdr:sp macro="" textlink="">
      <xdr:nvSpPr>
        <xdr:cNvPr id="259" name="楕円 258"/>
        <xdr:cNvSpPr/>
      </xdr:nvSpPr>
      <xdr:spPr>
        <a:xfrm>
          <a:off x="2857500" y="1675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45209</xdr:rowOff>
    </xdr:from>
    <xdr:ext cx="534377" cy="259045"/>
    <xdr:sp macro="" textlink="">
      <xdr:nvSpPr>
        <xdr:cNvPr id="260" name="テキスト ボックス 259"/>
        <xdr:cNvSpPr txBox="1"/>
      </xdr:nvSpPr>
      <xdr:spPr>
        <a:xfrm>
          <a:off x="2641111" y="1684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153042</xdr:rowOff>
    </xdr:from>
    <xdr:to>
      <xdr:col>10</xdr:col>
      <xdr:colOff>165100</xdr:colOff>
      <xdr:row>98</xdr:row>
      <xdr:rowOff>83192</xdr:rowOff>
    </xdr:to>
    <xdr:sp macro="" textlink="">
      <xdr:nvSpPr>
        <xdr:cNvPr id="261" name="楕円 260"/>
        <xdr:cNvSpPr/>
      </xdr:nvSpPr>
      <xdr:spPr>
        <a:xfrm>
          <a:off x="1968500" y="167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74319</xdr:rowOff>
    </xdr:from>
    <xdr:ext cx="534377" cy="259045"/>
    <xdr:sp macro="" textlink="">
      <xdr:nvSpPr>
        <xdr:cNvPr id="262" name="テキスト ボックス 261"/>
        <xdr:cNvSpPr txBox="1"/>
      </xdr:nvSpPr>
      <xdr:spPr>
        <a:xfrm>
          <a:off x="1752111" y="1687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170844</xdr:rowOff>
    </xdr:from>
    <xdr:to>
      <xdr:col>6</xdr:col>
      <xdr:colOff>38100</xdr:colOff>
      <xdr:row>98</xdr:row>
      <xdr:rowOff>100994</xdr:rowOff>
    </xdr:to>
    <xdr:sp macro="" textlink="">
      <xdr:nvSpPr>
        <xdr:cNvPr id="263" name="楕円 262"/>
        <xdr:cNvSpPr/>
      </xdr:nvSpPr>
      <xdr:spPr>
        <a:xfrm>
          <a:off x="1079500" y="1680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92121</xdr:rowOff>
    </xdr:from>
    <xdr:ext cx="534377" cy="259045"/>
    <xdr:sp macro="" textlink="">
      <xdr:nvSpPr>
        <xdr:cNvPr id="264" name="テキスト ボックス 263"/>
        <xdr:cNvSpPr txBox="1"/>
      </xdr:nvSpPr>
      <xdr:spPr>
        <a:xfrm>
          <a:off x="863111" y="168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28956</xdr:rowOff>
    </xdr:from>
    <xdr:to>
      <xdr:col>55</xdr:col>
      <xdr:colOff>0</xdr:colOff>
      <xdr:row>38</xdr:row>
      <xdr:rowOff>29464</xdr:rowOff>
    </xdr:to>
    <xdr:cxnSp macro="">
      <xdr:nvCxnSpPr>
        <xdr:cNvPr id="293" name="直線コネクタ 292"/>
        <xdr:cNvCxnSpPr/>
      </xdr:nvCxnSpPr>
      <xdr:spPr>
        <a:xfrm>
          <a:off x="9639300" y="6544056"/>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28956</xdr:rowOff>
    </xdr:from>
    <xdr:to>
      <xdr:col>50</xdr:col>
      <xdr:colOff>114300</xdr:colOff>
      <xdr:row>39</xdr:row>
      <xdr:rowOff>28956</xdr:rowOff>
    </xdr:to>
    <xdr:cxnSp macro="">
      <xdr:nvCxnSpPr>
        <xdr:cNvPr id="296" name="直線コネクタ 295"/>
        <xdr:cNvCxnSpPr/>
      </xdr:nvCxnSpPr>
      <xdr:spPr>
        <a:xfrm flipV="1">
          <a:off x="8750300" y="654405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11684</xdr:rowOff>
    </xdr:from>
    <xdr:to>
      <xdr:col>45</xdr:col>
      <xdr:colOff>177800</xdr:colOff>
      <xdr:row>39</xdr:row>
      <xdr:rowOff>28956</xdr:rowOff>
    </xdr:to>
    <xdr:cxnSp macro="">
      <xdr:nvCxnSpPr>
        <xdr:cNvPr id="299" name="直線コネクタ 298"/>
        <xdr:cNvCxnSpPr/>
      </xdr:nvCxnSpPr>
      <xdr:spPr>
        <a:xfrm>
          <a:off x="7861300" y="6698234"/>
          <a:ext cx="889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6096</xdr:rowOff>
    </xdr:from>
    <xdr:to>
      <xdr:col>41</xdr:col>
      <xdr:colOff>50800</xdr:colOff>
      <xdr:row>39</xdr:row>
      <xdr:rowOff>11684</xdr:rowOff>
    </xdr:to>
    <xdr:cxnSp macro="">
      <xdr:nvCxnSpPr>
        <xdr:cNvPr id="302" name="直線コネクタ 301"/>
        <xdr:cNvCxnSpPr/>
      </xdr:nvCxnSpPr>
      <xdr:spPr>
        <a:xfrm>
          <a:off x="6972300" y="6692646"/>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150114</xdr:rowOff>
    </xdr:from>
    <xdr:to>
      <xdr:col>55</xdr:col>
      <xdr:colOff>50800</xdr:colOff>
      <xdr:row>38</xdr:row>
      <xdr:rowOff>80264</xdr:rowOff>
    </xdr:to>
    <xdr:sp macro="" textlink="">
      <xdr:nvSpPr>
        <xdr:cNvPr id="312" name="楕円 311"/>
        <xdr:cNvSpPr/>
      </xdr:nvSpPr>
      <xdr:spPr>
        <a:xfrm>
          <a:off x="10426700" y="649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xdr:rowOff>
    </xdr:from>
    <xdr:ext cx="469744" cy="259045"/>
    <xdr:sp macro="" textlink="">
      <xdr:nvSpPr>
        <xdr:cNvPr id="313" name="労働費該当値テキスト"/>
        <xdr:cNvSpPr txBox="1"/>
      </xdr:nvSpPr>
      <xdr:spPr>
        <a:xfrm>
          <a:off x="10528300" y="63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149606</xdr:rowOff>
    </xdr:from>
    <xdr:to>
      <xdr:col>50</xdr:col>
      <xdr:colOff>165100</xdr:colOff>
      <xdr:row>38</xdr:row>
      <xdr:rowOff>79756</xdr:rowOff>
    </xdr:to>
    <xdr:sp macro="" textlink="">
      <xdr:nvSpPr>
        <xdr:cNvPr id="314" name="楕円 313"/>
        <xdr:cNvSpPr/>
      </xdr:nvSpPr>
      <xdr:spPr>
        <a:xfrm>
          <a:off x="9588500" y="649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96283</xdr:rowOff>
    </xdr:from>
    <xdr:ext cx="469744" cy="259045"/>
    <xdr:sp macro="" textlink="">
      <xdr:nvSpPr>
        <xdr:cNvPr id="315" name="テキスト ボックス 314"/>
        <xdr:cNvSpPr txBox="1"/>
      </xdr:nvSpPr>
      <xdr:spPr>
        <a:xfrm>
          <a:off x="9404428"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149606</xdr:rowOff>
    </xdr:from>
    <xdr:to>
      <xdr:col>46</xdr:col>
      <xdr:colOff>38100</xdr:colOff>
      <xdr:row>39</xdr:row>
      <xdr:rowOff>79756</xdr:rowOff>
    </xdr:to>
    <xdr:sp macro="" textlink="">
      <xdr:nvSpPr>
        <xdr:cNvPr id="316" name="楕円 315"/>
        <xdr:cNvSpPr/>
      </xdr:nvSpPr>
      <xdr:spPr>
        <a:xfrm>
          <a:off x="8699500" y="66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70883</xdr:rowOff>
    </xdr:from>
    <xdr:ext cx="378565" cy="259045"/>
    <xdr:sp macro="" textlink="">
      <xdr:nvSpPr>
        <xdr:cNvPr id="317" name="テキスト ボックス 316"/>
        <xdr:cNvSpPr txBox="1"/>
      </xdr:nvSpPr>
      <xdr:spPr>
        <a:xfrm>
          <a:off x="8561017" y="675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132334</xdr:rowOff>
    </xdr:from>
    <xdr:to>
      <xdr:col>41</xdr:col>
      <xdr:colOff>101600</xdr:colOff>
      <xdr:row>39</xdr:row>
      <xdr:rowOff>62484</xdr:rowOff>
    </xdr:to>
    <xdr:sp macro="" textlink="">
      <xdr:nvSpPr>
        <xdr:cNvPr id="318" name="楕円 317"/>
        <xdr:cNvSpPr/>
      </xdr:nvSpPr>
      <xdr:spPr>
        <a:xfrm>
          <a:off x="7810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53611</xdr:rowOff>
    </xdr:from>
    <xdr:ext cx="378565" cy="259045"/>
    <xdr:sp macro="" textlink="">
      <xdr:nvSpPr>
        <xdr:cNvPr id="319" name="テキスト ボックス 318"/>
        <xdr:cNvSpPr txBox="1"/>
      </xdr:nvSpPr>
      <xdr:spPr>
        <a:xfrm>
          <a:off x="7672017" y="6740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126746</xdr:rowOff>
    </xdr:from>
    <xdr:to>
      <xdr:col>36</xdr:col>
      <xdr:colOff>165100</xdr:colOff>
      <xdr:row>39</xdr:row>
      <xdr:rowOff>56896</xdr:rowOff>
    </xdr:to>
    <xdr:sp macro="" textlink="">
      <xdr:nvSpPr>
        <xdr:cNvPr id="320" name="楕円 319"/>
        <xdr:cNvSpPr/>
      </xdr:nvSpPr>
      <xdr:spPr>
        <a:xfrm>
          <a:off x="6921500" y="66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48023</xdr:rowOff>
    </xdr:from>
    <xdr:ext cx="378565" cy="259045"/>
    <xdr:sp macro="" textlink="">
      <xdr:nvSpPr>
        <xdr:cNvPr id="321" name="テキスト ボックス 320"/>
        <xdr:cNvSpPr txBox="1"/>
      </xdr:nvSpPr>
      <xdr:spPr>
        <a:xfrm>
          <a:off x="6783017" y="673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11402</xdr:rowOff>
    </xdr:from>
    <xdr:to>
      <xdr:col>55</xdr:col>
      <xdr:colOff>0</xdr:colOff>
      <xdr:row>58</xdr:row>
      <xdr:rowOff>84399</xdr:rowOff>
    </xdr:to>
    <xdr:cxnSp macro="">
      <xdr:nvCxnSpPr>
        <xdr:cNvPr id="352" name="直線コネクタ 351"/>
        <xdr:cNvCxnSpPr/>
      </xdr:nvCxnSpPr>
      <xdr:spPr>
        <a:xfrm flipV="1">
          <a:off x="9639300" y="9955502"/>
          <a:ext cx="838200" cy="7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84399</xdr:rowOff>
    </xdr:from>
    <xdr:to>
      <xdr:col>50</xdr:col>
      <xdr:colOff>114300</xdr:colOff>
      <xdr:row>58</xdr:row>
      <xdr:rowOff>109351</xdr:rowOff>
    </xdr:to>
    <xdr:cxnSp macro="">
      <xdr:nvCxnSpPr>
        <xdr:cNvPr id="355" name="直線コネクタ 354"/>
        <xdr:cNvCxnSpPr/>
      </xdr:nvCxnSpPr>
      <xdr:spPr>
        <a:xfrm flipV="1">
          <a:off x="8750300" y="10028499"/>
          <a:ext cx="889000" cy="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69203</xdr:rowOff>
    </xdr:from>
    <xdr:to>
      <xdr:col>45</xdr:col>
      <xdr:colOff>177800</xdr:colOff>
      <xdr:row>58</xdr:row>
      <xdr:rowOff>109351</xdr:rowOff>
    </xdr:to>
    <xdr:cxnSp macro="">
      <xdr:nvCxnSpPr>
        <xdr:cNvPr id="358" name="直線コネクタ 357"/>
        <xdr:cNvCxnSpPr/>
      </xdr:nvCxnSpPr>
      <xdr:spPr>
        <a:xfrm>
          <a:off x="7861300" y="10013303"/>
          <a:ext cx="889000" cy="4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55108</xdr:rowOff>
    </xdr:from>
    <xdr:to>
      <xdr:col>41</xdr:col>
      <xdr:colOff>50800</xdr:colOff>
      <xdr:row>58</xdr:row>
      <xdr:rowOff>69203</xdr:rowOff>
    </xdr:to>
    <xdr:cxnSp macro="">
      <xdr:nvCxnSpPr>
        <xdr:cNvPr id="361" name="直線コネクタ 360"/>
        <xdr:cNvCxnSpPr/>
      </xdr:nvCxnSpPr>
      <xdr:spPr>
        <a:xfrm>
          <a:off x="6972300" y="9999208"/>
          <a:ext cx="889000" cy="1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117553</xdr:rowOff>
    </xdr:from>
    <xdr:ext cx="599010" cy="259045"/>
    <xdr:sp macro="" textlink="">
      <xdr:nvSpPr>
        <xdr:cNvPr id="365" name="テキスト ボックス 364"/>
        <xdr:cNvSpPr txBox="1"/>
      </xdr:nvSpPr>
      <xdr:spPr>
        <a:xfrm>
          <a:off x="6672795" y="1006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132052</xdr:rowOff>
    </xdr:from>
    <xdr:to>
      <xdr:col>55</xdr:col>
      <xdr:colOff>50800</xdr:colOff>
      <xdr:row>58</xdr:row>
      <xdr:rowOff>62202</xdr:rowOff>
    </xdr:to>
    <xdr:sp macro="" textlink="">
      <xdr:nvSpPr>
        <xdr:cNvPr id="371" name="楕円 370"/>
        <xdr:cNvSpPr/>
      </xdr:nvSpPr>
      <xdr:spPr>
        <a:xfrm>
          <a:off x="10426700" y="99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154929</xdr:rowOff>
    </xdr:from>
    <xdr:ext cx="599010" cy="259045"/>
    <xdr:sp macro="" textlink="">
      <xdr:nvSpPr>
        <xdr:cNvPr id="372" name="農林水産業費該当値テキスト"/>
        <xdr:cNvSpPr txBox="1"/>
      </xdr:nvSpPr>
      <xdr:spPr>
        <a:xfrm>
          <a:off x="10528300" y="975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33599</xdr:rowOff>
    </xdr:from>
    <xdr:to>
      <xdr:col>50</xdr:col>
      <xdr:colOff>165100</xdr:colOff>
      <xdr:row>58</xdr:row>
      <xdr:rowOff>135199</xdr:rowOff>
    </xdr:to>
    <xdr:sp macro="" textlink="">
      <xdr:nvSpPr>
        <xdr:cNvPr id="373" name="楕円 372"/>
        <xdr:cNvSpPr/>
      </xdr:nvSpPr>
      <xdr:spPr>
        <a:xfrm>
          <a:off x="9588500" y="997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126326</xdr:rowOff>
    </xdr:from>
    <xdr:ext cx="599010" cy="259045"/>
    <xdr:sp macro="" textlink="">
      <xdr:nvSpPr>
        <xdr:cNvPr id="374" name="テキスト ボックス 373"/>
        <xdr:cNvSpPr txBox="1"/>
      </xdr:nvSpPr>
      <xdr:spPr>
        <a:xfrm>
          <a:off x="9339795" y="1007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58551</xdr:rowOff>
    </xdr:from>
    <xdr:to>
      <xdr:col>46</xdr:col>
      <xdr:colOff>38100</xdr:colOff>
      <xdr:row>58</xdr:row>
      <xdr:rowOff>160151</xdr:rowOff>
    </xdr:to>
    <xdr:sp macro="" textlink="">
      <xdr:nvSpPr>
        <xdr:cNvPr id="375" name="楕円 374"/>
        <xdr:cNvSpPr/>
      </xdr:nvSpPr>
      <xdr:spPr>
        <a:xfrm>
          <a:off x="8699500" y="100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151278</xdr:rowOff>
    </xdr:from>
    <xdr:ext cx="534377" cy="259045"/>
    <xdr:sp macro="" textlink="">
      <xdr:nvSpPr>
        <xdr:cNvPr id="376" name="テキスト ボックス 375"/>
        <xdr:cNvSpPr txBox="1"/>
      </xdr:nvSpPr>
      <xdr:spPr>
        <a:xfrm>
          <a:off x="8483111" y="1009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18403</xdr:rowOff>
    </xdr:from>
    <xdr:to>
      <xdr:col>41</xdr:col>
      <xdr:colOff>101600</xdr:colOff>
      <xdr:row>58</xdr:row>
      <xdr:rowOff>120003</xdr:rowOff>
    </xdr:to>
    <xdr:sp macro="" textlink="">
      <xdr:nvSpPr>
        <xdr:cNvPr id="377" name="楕円 376"/>
        <xdr:cNvSpPr/>
      </xdr:nvSpPr>
      <xdr:spPr>
        <a:xfrm>
          <a:off x="7810500" y="99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111130</xdr:rowOff>
    </xdr:from>
    <xdr:ext cx="599010" cy="259045"/>
    <xdr:sp macro="" textlink="">
      <xdr:nvSpPr>
        <xdr:cNvPr id="378" name="テキスト ボックス 377"/>
        <xdr:cNvSpPr txBox="1"/>
      </xdr:nvSpPr>
      <xdr:spPr>
        <a:xfrm>
          <a:off x="7561795" y="1005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4308</xdr:rowOff>
    </xdr:from>
    <xdr:to>
      <xdr:col>36</xdr:col>
      <xdr:colOff>165100</xdr:colOff>
      <xdr:row>58</xdr:row>
      <xdr:rowOff>105908</xdr:rowOff>
    </xdr:to>
    <xdr:sp macro="" textlink="">
      <xdr:nvSpPr>
        <xdr:cNvPr id="379" name="楕円 378"/>
        <xdr:cNvSpPr/>
      </xdr:nvSpPr>
      <xdr:spPr>
        <a:xfrm>
          <a:off x="6921500" y="99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122435</xdr:rowOff>
    </xdr:from>
    <xdr:ext cx="599010" cy="259045"/>
    <xdr:sp macro="" textlink="">
      <xdr:nvSpPr>
        <xdr:cNvPr id="380" name="テキスト ボックス 379"/>
        <xdr:cNvSpPr txBox="1"/>
      </xdr:nvSpPr>
      <xdr:spPr>
        <a:xfrm>
          <a:off x="6672795" y="972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112908</xdr:rowOff>
    </xdr:from>
    <xdr:to>
      <xdr:col>55</xdr:col>
      <xdr:colOff>0</xdr:colOff>
      <xdr:row>78</xdr:row>
      <xdr:rowOff>126567</xdr:rowOff>
    </xdr:to>
    <xdr:cxnSp macro="">
      <xdr:nvCxnSpPr>
        <xdr:cNvPr id="409" name="直線コネクタ 408"/>
        <xdr:cNvCxnSpPr/>
      </xdr:nvCxnSpPr>
      <xdr:spPr>
        <a:xfrm flipV="1">
          <a:off x="9639300" y="13486008"/>
          <a:ext cx="8382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22609</xdr:rowOff>
    </xdr:from>
    <xdr:to>
      <xdr:col>50</xdr:col>
      <xdr:colOff>114300</xdr:colOff>
      <xdr:row>78</xdr:row>
      <xdr:rowOff>126567</xdr:rowOff>
    </xdr:to>
    <xdr:cxnSp macro="">
      <xdr:nvCxnSpPr>
        <xdr:cNvPr id="412" name="直線コネクタ 411"/>
        <xdr:cNvCxnSpPr/>
      </xdr:nvCxnSpPr>
      <xdr:spPr>
        <a:xfrm>
          <a:off x="8750300" y="13395709"/>
          <a:ext cx="889000" cy="10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22609</xdr:rowOff>
    </xdr:from>
    <xdr:to>
      <xdr:col>45</xdr:col>
      <xdr:colOff>177800</xdr:colOff>
      <xdr:row>78</xdr:row>
      <xdr:rowOff>113833</xdr:rowOff>
    </xdr:to>
    <xdr:cxnSp macro="">
      <xdr:nvCxnSpPr>
        <xdr:cNvPr id="415" name="直線コネクタ 414"/>
        <xdr:cNvCxnSpPr/>
      </xdr:nvCxnSpPr>
      <xdr:spPr>
        <a:xfrm flipV="1">
          <a:off x="7861300" y="13395709"/>
          <a:ext cx="889000" cy="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113833</xdr:rowOff>
    </xdr:from>
    <xdr:to>
      <xdr:col>41</xdr:col>
      <xdr:colOff>50800</xdr:colOff>
      <xdr:row>78</xdr:row>
      <xdr:rowOff>149008</xdr:rowOff>
    </xdr:to>
    <xdr:cxnSp macro="">
      <xdr:nvCxnSpPr>
        <xdr:cNvPr id="418" name="直線コネクタ 417"/>
        <xdr:cNvCxnSpPr/>
      </xdr:nvCxnSpPr>
      <xdr:spPr>
        <a:xfrm flipV="1">
          <a:off x="6972300" y="13486933"/>
          <a:ext cx="8890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62108</xdr:rowOff>
    </xdr:from>
    <xdr:to>
      <xdr:col>55</xdr:col>
      <xdr:colOff>50800</xdr:colOff>
      <xdr:row>78</xdr:row>
      <xdr:rowOff>163708</xdr:rowOff>
    </xdr:to>
    <xdr:sp macro="" textlink="">
      <xdr:nvSpPr>
        <xdr:cNvPr id="428" name="楕円 427"/>
        <xdr:cNvSpPr/>
      </xdr:nvSpPr>
      <xdr:spPr>
        <a:xfrm>
          <a:off x="10426700" y="1343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21485</xdr:rowOff>
    </xdr:from>
    <xdr:ext cx="534377" cy="259045"/>
    <xdr:sp macro="" textlink="">
      <xdr:nvSpPr>
        <xdr:cNvPr id="429" name="商工費該当値テキスト"/>
        <xdr:cNvSpPr txBox="1"/>
      </xdr:nvSpPr>
      <xdr:spPr>
        <a:xfrm>
          <a:off x="10528300" y="1322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75767</xdr:rowOff>
    </xdr:from>
    <xdr:to>
      <xdr:col>50</xdr:col>
      <xdr:colOff>165100</xdr:colOff>
      <xdr:row>79</xdr:row>
      <xdr:rowOff>5917</xdr:rowOff>
    </xdr:to>
    <xdr:sp macro="" textlink="">
      <xdr:nvSpPr>
        <xdr:cNvPr id="430" name="楕円 429"/>
        <xdr:cNvSpPr/>
      </xdr:nvSpPr>
      <xdr:spPr>
        <a:xfrm>
          <a:off x="9588500" y="134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168494</xdr:rowOff>
    </xdr:from>
    <xdr:ext cx="534377" cy="259045"/>
    <xdr:sp macro="" textlink="">
      <xdr:nvSpPr>
        <xdr:cNvPr id="431" name="テキスト ボックス 430"/>
        <xdr:cNvSpPr txBox="1"/>
      </xdr:nvSpPr>
      <xdr:spPr>
        <a:xfrm>
          <a:off x="9372111" y="1354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143259</xdr:rowOff>
    </xdr:from>
    <xdr:to>
      <xdr:col>46</xdr:col>
      <xdr:colOff>38100</xdr:colOff>
      <xdr:row>78</xdr:row>
      <xdr:rowOff>73409</xdr:rowOff>
    </xdr:to>
    <xdr:sp macro="" textlink="">
      <xdr:nvSpPr>
        <xdr:cNvPr id="432" name="楕円 431"/>
        <xdr:cNvSpPr/>
      </xdr:nvSpPr>
      <xdr:spPr>
        <a:xfrm>
          <a:off x="8699500" y="1334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89936</xdr:rowOff>
    </xdr:from>
    <xdr:ext cx="599010" cy="259045"/>
    <xdr:sp macro="" textlink="">
      <xdr:nvSpPr>
        <xdr:cNvPr id="433" name="テキスト ボックス 432"/>
        <xdr:cNvSpPr txBox="1"/>
      </xdr:nvSpPr>
      <xdr:spPr>
        <a:xfrm>
          <a:off x="8450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63033</xdr:rowOff>
    </xdr:from>
    <xdr:to>
      <xdr:col>41</xdr:col>
      <xdr:colOff>101600</xdr:colOff>
      <xdr:row>78</xdr:row>
      <xdr:rowOff>164633</xdr:rowOff>
    </xdr:to>
    <xdr:sp macro="" textlink="">
      <xdr:nvSpPr>
        <xdr:cNvPr id="434" name="楕円 433"/>
        <xdr:cNvSpPr/>
      </xdr:nvSpPr>
      <xdr:spPr>
        <a:xfrm>
          <a:off x="7810500" y="134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9710</xdr:rowOff>
    </xdr:from>
    <xdr:ext cx="534377" cy="259045"/>
    <xdr:sp macro="" textlink="">
      <xdr:nvSpPr>
        <xdr:cNvPr id="435" name="テキスト ボックス 434"/>
        <xdr:cNvSpPr txBox="1"/>
      </xdr:nvSpPr>
      <xdr:spPr>
        <a:xfrm>
          <a:off x="7594111" y="1321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98208</xdr:rowOff>
    </xdr:from>
    <xdr:to>
      <xdr:col>36</xdr:col>
      <xdr:colOff>165100</xdr:colOff>
      <xdr:row>79</xdr:row>
      <xdr:rowOff>28358</xdr:rowOff>
    </xdr:to>
    <xdr:sp macro="" textlink="">
      <xdr:nvSpPr>
        <xdr:cNvPr id="436" name="楕円 435"/>
        <xdr:cNvSpPr/>
      </xdr:nvSpPr>
      <xdr:spPr>
        <a:xfrm>
          <a:off x="6921500" y="1347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44885</xdr:rowOff>
    </xdr:from>
    <xdr:ext cx="534377" cy="259045"/>
    <xdr:sp macro="" textlink="">
      <xdr:nvSpPr>
        <xdr:cNvPr id="437" name="テキスト ボックス 436"/>
        <xdr:cNvSpPr txBox="1"/>
      </xdr:nvSpPr>
      <xdr:spPr>
        <a:xfrm>
          <a:off x="6705111" y="132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101445</xdr:rowOff>
    </xdr:from>
    <xdr:to>
      <xdr:col>55</xdr:col>
      <xdr:colOff>0</xdr:colOff>
      <xdr:row>97</xdr:row>
      <xdr:rowOff>119997</xdr:rowOff>
    </xdr:to>
    <xdr:cxnSp macro="">
      <xdr:nvCxnSpPr>
        <xdr:cNvPr id="466" name="直線コネクタ 465"/>
        <xdr:cNvCxnSpPr/>
      </xdr:nvCxnSpPr>
      <xdr:spPr>
        <a:xfrm flipV="1">
          <a:off x="9639300" y="16560645"/>
          <a:ext cx="838200" cy="19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119997</xdr:rowOff>
    </xdr:from>
    <xdr:to>
      <xdr:col>50</xdr:col>
      <xdr:colOff>114300</xdr:colOff>
      <xdr:row>97</xdr:row>
      <xdr:rowOff>120701</xdr:rowOff>
    </xdr:to>
    <xdr:cxnSp macro="">
      <xdr:nvCxnSpPr>
        <xdr:cNvPr id="469" name="直線コネクタ 468"/>
        <xdr:cNvCxnSpPr/>
      </xdr:nvCxnSpPr>
      <xdr:spPr>
        <a:xfrm flipV="1">
          <a:off x="8750300" y="16750647"/>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120701</xdr:rowOff>
    </xdr:from>
    <xdr:to>
      <xdr:col>45</xdr:col>
      <xdr:colOff>177800</xdr:colOff>
      <xdr:row>98</xdr:row>
      <xdr:rowOff>23437</xdr:rowOff>
    </xdr:to>
    <xdr:cxnSp macro="">
      <xdr:nvCxnSpPr>
        <xdr:cNvPr id="472" name="直線コネクタ 471"/>
        <xdr:cNvCxnSpPr/>
      </xdr:nvCxnSpPr>
      <xdr:spPr>
        <a:xfrm flipV="1">
          <a:off x="7861300" y="16751351"/>
          <a:ext cx="8890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23437</xdr:rowOff>
    </xdr:from>
    <xdr:to>
      <xdr:col>41</xdr:col>
      <xdr:colOff>50800</xdr:colOff>
      <xdr:row>98</xdr:row>
      <xdr:rowOff>24403</xdr:rowOff>
    </xdr:to>
    <xdr:cxnSp macro="">
      <xdr:nvCxnSpPr>
        <xdr:cNvPr id="475" name="直線コネクタ 474"/>
        <xdr:cNvCxnSpPr/>
      </xdr:nvCxnSpPr>
      <xdr:spPr>
        <a:xfrm flipV="1">
          <a:off x="6972300" y="16825537"/>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50645</xdr:rowOff>
    </xdr:from>
    <xdr:to>
      <xdr:col>55</xdr:col>
      <xdr:colOff>50800</xdr:colOff>
      <xdr:row>96</xdr:row>
      <xdr:rowOff>152245</xdr:rowOff>
    </xdr:to>
    <xdr:sp macro="" textlink="">
      <xdr:nvSpPr>
        <xdr:cNvPr id="485" name="楕円 484"/>
        <xdr:cNvSpPr/>
      </xdr:nvSpPr>
      <xdr:spPr>
        <a:xfrm>
          <a:off x="10426700" y="1650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73522</xdr:rowOff>
    </xdr:from>
    <xdr:ext cx="599010" cy="259045"/>
    <xdr:sp macro="" textlink="">
      <xdr:nvSpPr>
        <xdr:cNvPr id="486" name="土木費該当値テキスト"/>
        <xdr:cNvSpPr txBox="1"/>
      </xdr:nvSpPr>
      <xdr:spPr>
        <a:xfrm>
          <a:off x="10528300" y="1636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69197</xdr:rowOff>
    </xdr:from>
    <xdr:to>
      <xdr:col>50</xdr:col>
      <xdr:colOff>165100</xdr:colOff>
      <xdr:row>97</xdr:row>
      <xdr:rowOff>170797</xdr:rowOff>
    </xdr:to>
    <xdr:sp macro="" textlink="">
      <xdr:nvSpPr>
        <xdr:cNvPr id="487" name="楕円 486"/>
        <xdr:cNvSpPr/>
      </xdr:nvSpPr>
      <xdr:spPr>
        <a:xfrm>
          <a:off x="9588500" y="1669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161924</xdr:rowOff>
    </xdr:from>
    <xdr:ext cx="599010" cy="259045"/>
    <xdr:sp macro="" textlink="">
      <xdr:nvSpPr>
        <xdr:cNvPr id="488" name="テキスト ボックス 487"/>
        <xdr:cNvSpPr txBox="1"/>
      </xdr:nvSpPr>
      <xdr:spPr>
        <a:xfrm>
          <a:off x="9339795" y="167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69901</xdr:rowOff>
    </xdr:from>
    <xdr:to>
      <xdr:col>46</xdr:col>
      <xdr:colOff>38100</xdr:colOff>
      <xdr:row>98</xdr:row>
      <xdr:rowOff>51</xdr:rowOff>
    </xdr:to>
    <xdr:sp macro="" textlink="">
      <xdr:nvSpPr>
        <xdr:cNvPr id="489" name="楕円 488"/>
        <xdr:cNvSpPr/>
      </xdr:nvSpPr>
      <xdr:spPr>
        <a:xfrm>
          <a:off x="8699500" y="167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16578</xdr:rowOff>
    </xdr:from>
    <xdr:ext cx="599010" cy="259045"/>
    <xdr:sp macro="" textlink="">
      <xdr:nvSpPr>
        <xdr:cNvPr id="490" name="テキスト ボックス 489"/>
        <xdr:cNvSpPr txBox="1"/>
      </xdr:nvSpPr>
      <xdr:spPr>
        <a:xfrm>
          <a:off x="8450795" y="164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144087</xdr:rowOff>
    </xdr:from>
    <xdr:to>
      <xdr:col>41</xdr:col>
      <xdr:colOff>101600</xdr:colOff>
      <xdr:row>98</xdr:row>
      <xdr:rowOff>74237</xdr:rowOff>
    </xdr:to>
    <xdr:sp macro="" textlink="">
      <xdr:nvSpPr>
        <xdr:cNvPr id="491" name="楕円 490"/>
        <xdr:cNvSpPr/>
      </xdr:nvSpPr>
      <xdr:spPr>
        <a:xfrm>
          <a:off x="7810500" y="1677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65364</xdr:rowOff>
    </xdr:from>
    <xdr:ext cx="599010" cy="259045"/>
    <xdr:sp macro="" textlink="">
      <xdr:nvSpPr>
        <xdr:cNvPr id="492" name="テキスト ボックス 491"/>
        <xdr:cNvSpPr txBox="1"/>
      </xdr:nvSpPr>
      <xdr:spPr>
        <a:xfrm>
          <a:off x="7561795" y="1686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145053</xdr:rowOff>
    </xdr:from>
    <xdr:to>
      <xdr:col>36</xdr:col>
      <xdr:colOff>165100</xdr:colOff>
      <xdr:row>98</xdr:row>
      <xdr:rowOff>75203</xdr:rowOff>
    </xdr:to>
    <xdr:sp macro="" textlink="">
      <xdr:nvSpPr>
        <xdr:cNvPr id="493" name="楕円 492"/>
        <xdr:cNvSpPr/>
      </xdr:nvSpPr>
      <xdr:spPr>
        <a:xfrm>
          <a:off x="6921500" y="167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66330</xdr:rowOff>
    </xdr:from>
    <xdr:ext cx="599010" cy="259045"/>
    <xdr:sp macro="" textlink="">
      <xdr:nvSpPr>
        <xdr:cNvPr id="494" name="テキスト ボックス 493"/>
        <xdr:cNvSpPr txBox="1"/>
      </xdr:nvSpPr>
      <xdr:spPr>
        <a:xfrm>
          <a:off x="6672795" y="1686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21300</xdr:rowOff>
    </xdr:from>
    <xdr:to>
      <xdr:col>85</xdr:col>
      <xdr:colOff>127000</xdr:colOff>
      <xdr:row>36</xdr:row>
      <xdr:rowOff>102423</xdr:rowOff>
    </xdr:to>
    <xdr:cxnSp macro="">
      <xdr:nvCxnSpPr>
        <xdr:cNvPr id="523" name="直線コネクタ 522"/>
        <xdr:cNvCxnSpPr/>
      </xdr:nvCxnSpPr>
      <xdr:spPr>
        <a:xfrm flipV="1">
          <a:off x="15481300" y="6193500"/>
          <a:ext cx="838200" cy="8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80706</xdr:rowOff>
    </xdr:from>
    <xdr:to>
      <xdr:col>81</xdr:col>
      <xdr:colOff>50800</xdr:colOff>
      <xdr:row>36</xdr:row>
      <xdr:rowOff>102423</xdr:rowOff>
    </xdr:to>
    <xdr:cxnSp macro="">
      <xdr:nvCxnSpPr>
        <xdr:cNvPr id="526" name="直線コネクタ 525"/>
        <xdr:cNvCxnSpPr/>
      </xdr:nvCxnSpPr>
      <xdr:spPr>
        <a:xfrm>
          <a:off x="14592300" y="625290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108808</xdr:rowOff>
    </xdr:from>
    <xdr:to>
      <xdr:col>76</xdr:col>
      <xdr:colOff>114300</xdr:colOff>
      <xdr:row>36</xdr:row>
      <xdr:rowOff>80706</xdr:rowOff>
    </xdr:to>
    <xdr:cxnSp macro="">
      <xdr:nvCxnSpPr>
        <xdr:cNvPr id="529" name="直線コネクタ 528"/>
        <xdr:cNvCxnSpPr/>
      </xdr:nvCxnSpPr>
      <xdr:spPr>
        <a:xfrm>
          <a:off x="13703300" y="5938108"/>
          <a:ext cx="889000" cy="31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108808</xdr:rowOff>
    </xdr:from>
    <xdr:to>
      <xdr:col>71</xdr:col>
      <xdr:colOff>177800</xdr:colOff>
      <xdr:row>34</xdr:row>
      <xdr:rowOff>146642</xdr:rowOff>
    </xdr:to>
    <xdr:cxnSp macro="">
      <xdr:nvCxnSpPr>
        <xdr:cNvPr id="532" name="直線コネクタ 531"/>
        <xdr:cNvCxnSpPr/>
      </xdr:nvCxnSpPr>
      <xdr:spPr>
        <a:xfrm flipV="1">
          <a:off x="12814300" y="5938108"/>
          <a:ext cx="8890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141950</xdr:rowOff>
    </xdr:from>
    <xdr:to>
      <xdr:col>85</xdr:col>
      <xdr:colOff>177800</xdr:colOff>
      <xdr:row>36</xdr:row>
      <xdr:rowOff>72100</xdr:rowOff>
    </xdr:to>
    <xdr:sp macro="" textlink="">
      <xdr:nvSpPr>
        <xdr:cNvPr id="542" name="楕円 541"/>
        <xdr:cNvSpPr/>
      </xdr:nvSpPr>
      <xdr:spPr>
        <a:xfrm>
          <a:off x="16268700" y="614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164827</xdr:rowOff>
    </xdr:from>
    <xdr:ext cx="534377" cy="259045"/>
    <xdr:sp macro="" textlink="">
      <xdr:nvSpPr>
        <xdr:cNvPr id="543" name="消防費該当値テキスト"/>
        <xdr:cNvSpPr txBox="1"/>
      </xdr:nvSpPr>
      <xdr:spPr>
        <a:xfrm>
          <a:off x="16370300" y="59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51623</xdr:rowOff>
    </xdr:from>
    <xdr:to>
      <xdr:col>81</xdr:col>
      <xdr:colOff>101600</xdr:colOff>
      <xdr:row>36</xdr:row>
      <xdr:rowOff>153223</xdr:rowOff>
    </xdr:to>
    <xdr:sp macro="" textlink="">
      <xdr:nvSpPr>
        <xdr:cNvPr id="544" name="楕円 543"/>
        <xdr:cNvSpPr/>
      </xdr:nvSpPr>
      <xdr:spPr>
        <a:xfrm>
          <a:off x="15430500" y="62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144350</xdr:rowOff>
    </xdr:from>
    <xdr:ext cx="534377" cy="259045"/>
    <xdr:sp macro="" textlink="">
      <xdr:nvSpPr>
        <xdr:cNvPr id="545" name="テキスト ボックス 544"/>
        <xdr:cNvSpPr txBox="1"/>
      </xdr:nvSpPr>
      <xdr:spPr>
        <a:xfrm>
          <a:off x="15214111" y="63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29906</xdr:rowOff>
    </xdr:from>
    <xdr:to>
      <xdr:col>76</xdr:col>
      <xdr:colOff>165100</xdr:colOff>
      <xdr:row>36</xdr:row>
      <xdr:rowOff>131506</xdr:rowOff>
    </xdr:to>
    <xdr:sp macro="" textlink="">
      <xdr:nvSpPr>
        <xdr:cNvPr id="546" name="楕円 545"/>
        <xdr:cNvSpPr/>
      </xdr:nvSpPr>
      <xdr:spPr>
        <a:xfrm>
          <a:off x="14541500" y="620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122633</xdr:rowOff>
    </xdr:from>
    <xdr:ext cx="534377" cy="259045"/>
    <xdr:sp macro="" textlink="">
      <xdr:nvSpPr>
        <xdr:cNvPr id="547" name="テキスト ボックス 546"/>
        <xdr:cNvSpPr txBox="1"/>
      </xdr:nvSpPr>
      <xdr:spPr>
        <a:xfrm>
          <a:off x="14325111" y="629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58008</xdr:rowOff>
    </xdr:from>
    <xdr:to>
      <xdr:col>72</xdr:col>
      <xdr:colOff>38100</xdr:colOff>
      <xdr:row>34</xdr:row>
      <xdr:rowOff>159608</xdr:rowOff>
    </xdr:to>
    <xdr:sp macro="" textlink="">
      <xdr:nvSpPr>
        <xdr:cNvPr id="548" name="楕円 547"/>
        <xdr:cNvSpPr/>
      </xdr:nvSpPr>
      <xdr:spPr>
        <a:xfrm>
          <a:off x="13652500" y="58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4685</xdr:rowOff>
    </xdr:from>
    <xdr:ext cx="599010" cy="259045"/>
    <xdr:sp macro="" textlink="">
      <xdr:nvSpPr>
        <xdr:cNvPr id="549" name="テキスト ボックス 548"/>
        <xdr:cNvSpPr txBox="1"/>
      </xdr:nvSpPr>
      <xdr:spPr>
        <a:xfrm>
          <a:off x="13403795" y="566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95842</xdr:rowOff>
    </xdr:from>
    <xdr:to>
      <xdr:col>67</xdr:col>
      <xdr:colOff>101600</xdr:colOff>
      <xdr:row>35</xdr:row>
      <xdr:rowOff>25992</xdr:rowOff>
    </xdr:to>
    <xdr:sp macro="" textlink="">
      <xdr:nvSpPr>
        <xdr:cNvPr id="550" name="楕円 549"/>
        <xdr:cNvSpPr/>
      </xdr:nvSpPr>
      <xdr:spPr>
        <a:xfrm>
          <a:off x="12763500" y="59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42519</xdr:rowOff>
    </xdr:from>
    <xdr:ext cx="534377" cy="259045"/>
    <xdr:sp macro="" textlink="">
      <xdr:nvSpPr>
        <xdr:cNvPr id="551" name="テキスト ボックス 550"/>
        <xdr:cNvSpPr txBox="1"/>
      </xdr:nvSpPr>
      <xdr:spPr>
        <a:xfrm>
          <a:off x="12547111" y="57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124075</xdr:rowOff>
    </xdr:from>
    <xdr:to>
      <xdr:col>85</xdr:col>
      <xdr:colOff>127000</xdr:colOff>
      <xdr:row>58</xdr:row>
      <xdr:rowOff>8129</xdr:rowOff>
    </xdr:to>
    <xdr:cxnSp macro="">
      <xdr:nvCxnSpPr>
        <xdr:cNvPr id="580" name="直線コネクタ 579"/>
        <xdr:cNvCxnSpPr/>
      </xdr:nvCxnSpPr>
      <xdr:spPr>
        <a:xfrm>
          <a:off x="15481300" y="9896725"/>
          <a:ext cx="838200" cy="5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38906</xdr:rowOff>
    </xdr:from>
    <xdr:to>
      <xdr:col>81</xdr:col>
      <xdr:colOff>50800</xdr:colOff>
      <xdr:row>57</xdr:row>
      <xdr:rowOff>124075</xdr:rowOff>
    </xdr:to>
    <xdr:cxnSp macro="">
      <xdr:nvCxnSpPr>
        <xdr:cNvPr id="583" name="直線コネクタ 582"/>
        <xdr:cNvCxnSpPr/>
      </xdr:nvCxnSpPr>
      <xdr:spPr>
        <a:xfrm>
          <a:off x="14592300" y="9811556"/>
          <a:ext cx="889000" cy="8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38906</xdr:rowOff>
    </xdr:from>
    <xdr:to>
      <xdr:col>76</xdr:col>
      <xdr:colOff>114300</xdr:colOff>
      <xdr:row>58</xdr:row>
      <xdr:rowOff>32229</xdr:rowOff>
    </xdr:to>
    <xdr:cxnSp macro="">
      <xdr:nvCxnSpPr>
        <xdr:cNvPr id="586" name="直線コネクタ 585"/>
        <xdr:cNvCxnSpPr/>
      </xdr:nvCxnSpPr>
      <xdr:spPr>
        <a:xfrm flipV="1">
          <a:off x="13703300" y="9811556"/>
          <a:ext cx="889000" cy="16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32229</xdr:rowOff>
    </xdr:from>
    <xdr:to>
      <xdr:col>71</xdr:col>
      <xdr:colOff>177800</xdr:colOff>
      <xdr:row>58</xdr:row>
      <xdr:rowOff>59803</xdr:rowOff>
    </xdr:to>
    <xdr:cxnSp macro="">
      <xdr:nvCxnSpPr>
        <xdr:cNvPr id="589" name="直線コネクタ 588"/>
        <xdr:cNvCxnSpPr/>
      </xdr:nvCxnSpPr>
      <xdr:spPr>
        <a:xfrm flipV="1">
          <a:off x="12814300" y="9976329"/>
          <a:ext cx="889000" cy="2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128779</xdr:rowOff>
    </xdr:from>
    <xdr:to>
      <xdr:col>85</xdr:col>
      <xdr:colOff>177800</xdr:colOff>
      <xdr:row>58</xdr:row>
      <xdr:rowOff>58929</xdr:rowOff>
    </xdr:to>
    <xdr:sp macro="" textlink="">
      <xdr:nvSpPr>
        <xdr:cNvPr id="599" name="楕円 598"/>
        <xdr:cNvSpPr/>
      </xdr:nvSpPr>
      <xdr:spPr>
        <a:xfrm>
          <a:off x="16268700" y="990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51529</xdr:rowOff>
    </xdr:from>
    <xdr:ext cx="599010" cy="259045"/>
    <xdr:sp macro="" textlink="">
      <xdr:nvSpPr>
        <xdr:cNvPr id="600" name="教育費該当値テキスト"/>
        <xdr:cNvSpPr txBox="1"/>
      </xdr:nvSpPr>
      <xdr:spPr>
        <a:xfrm>
          <a:off x="16370300" y="982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73275</xdr:rowOff>
    </xdr:from>
    <xdr:to>
      <xdr:col>81</xdr:col>
      <xdr:colOff>101600</xdr:colOff>
      <xdr:row>58</xdr:row>
      <xdr:rowOff>3425</xdr:rowOff>
    </xdr:to>
    <xdr:sp macro="" textlink="">
      <xdr:nvSpPr>
        <xdr:cNvPr id="601" name="楕円 600"/>
        <xdr:cNvSpPr/>
      </xdr:nvSpPr>
      <xdr:spPr>
        <a:xfrm>
          <a:off x="15430500" y="984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19952</xdr:rowOff>
    </xdr:from>
    <xdr:ext cx="599010" cy="259045"/>
    <xdr:sp macro="" textlink="">
      <xdr:nvSpPr>
        <xdr:cNvPr id="602" name="テキスト ボックス 601"/>
        <xdr:cNvSpPr txBox="1"/>
      </xdr:nvSpPr>
      <xdr:spPr>
        <a:xfrm>
          <a:off x="15181795" y="962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159556</xdr:rowOff>
    </xdr:from>
    <xdr:to>
      <xdr:col>76</xdr:col>
      <xdr:colOff>165100</xdr:colOff>
      <xdr:row>57</xdr:row>
      <xdr:rowOff>89706</xdr:rowOff>
    </xdr:to>
    <xdr:sp macro="" textlink="">
      <xdr:nvSpPr>
        <xdr:cNvPr id="603" name="楕円 602"/>
        <xdr:cNvSpPr/>
      </xdr:nvSpPr>
      <xdr:spPr>
        <a:xfrm>
          <a:off x="14541500" y="976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106233</xdr:rowOff>
    </xdr:from>
    <xdr:ext cx="599010" cy="259045"/>
    <xdr:sp macro="" textlink="">
      <xdr:nvSpPr>
        <xdr:cNvPr id="604" name="テキスト ボックス 603"/>
        <xdr:cNvSpPr txBox="1"/>
      </xdr:nvSpPr>
      <xdr:spPr>
        <a:xfrm>
          <a:off x="14292795" y="953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152879</xdr:rowOff>
    </xdr:from>
    <xdr:to>
      <xdr:col>72</xdr:col>
      <xdr:colOff>38100</xdr:colOff>
      <xdr:row>58</xdr:row>
      <xdr:rowOff>83029</xdr:rowOff>
    </xdr:to>
    <xdr:sp macro="" textlink="">
      <xdr:nvSpPr>
        <xdr:cNvPr id="605" name="楕円 604"/>
        <xdr:cNvSpPr/>
      </xdr:nvSpPr>
      <xdr:spPr>
        <a:xfrm>
          <a:off x="13652500" y="99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74156</xdr:rowOff>
    </xdr:from>
    <xdr:ext cx="534377" cy="259045"/>
    <xdr:sp macro="" textlink="">
      <xdr:nvSpPr>
        <xdr:cNvPr id="606" name="テキスト ボックス 605"/>
        <xdr:cNvSpPr txBox="1"/>
      </xdr:nvSpPr>
      <xdr:spPr>
        <a:xfrm>
          <a:off x="13436111" y="1001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9003</xdr:rowOff>
    </xdr:from>
    <xdr:to>
      <xdr:col>67</xdr:col>
      <xdr:colOff>101600</xdr:colOff>
      <xdr:row>58</xdr:row>
      <xdr:rowOff>110603</xdr:rowOff>
    </xdr:to>
    <xdr:sp macro="" textlink="">
      <xdr:nvSpPr>
        <xdr:cNvPr id="607" name="楕円 606"/>
        <xdr:cNvSpPr/>
      </xdr:nvSpPr>
      <xdr:spPr>
        <a:xfrm>
          <a:off x="12763500" y="99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101730</xdr:rowOff>
    </xdr:from>
    <xdr:ext cx="534377" cy="259045"/>
    <xdr:sp macro="" textlink="">
      <xdr:nvSpPr>
        <xdr:cNvPr id="608" name="テキスト ボックス 607"/>
        <xdr:cNvSpPr txBox="1"/>
      </xdr:nvSpPr>
      <xdr:spPr>
        <a:xfrm>
          <a:off x="12547111" y="1004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74192</xdr:rowOff>
    </xdr:from>
    <xdr:to>
      <xdr:col>85</xdr:col>
      <xdr:colOff>127000</xdr:colOff>
      <xdr:row>79</xdr:row>
      <xdr:rowOff>98879</xdr:rowOff>
    </xdr:to>
    <xdr:cxnSp macro="">
      <xdr:nvCxnSpPr>
        <xdr:cNvPr id="639" name="直線コネクタ 638"/>
        <xdr:cNvCxnSpPr/>
      </xdr:nvCxnSpPr>
      <xdr:spPr>
        <a:xfrm>
          <a:off x="15481300" y="13447292"/>
          <a:ext cx="838200" cy="19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74192</xdr:rowOff>
    </xdr:from>
    <xdr:to>
      <xdr:col>81</xdr:col>
      <xdr:colOff>50800</xdr:colOff>
      <xdr:row>78</xdr:row>
      <xdr:rowOff>152975</xdr:rowOff>
    </xdr:to>
    <xdr:cxnSp macro="">
      <xdr:nvCxnSpPr>
        <xdr:cNvPr id="642" name="直線コネクタ 641"/>
        <xdr:cNvCxnSpPr/>
      </xdr:nvCxnSpPr>
      <xdr:spPr>
        <a:xfrm flipV="1">
          <a:off x="14592300" y="13447292"/>
          <a:ext cx="889000" cy="7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33644</xdr:rowOff>
    </xdr:from>
    <xdr:ext cx="534377" cy="259045"/>
    <xdr:sp macro="" textlink="">
      <xdr:nvSpPr>
        <xdr:cNvPr id="644" name="テキスト ボックス 643"/>
        <xdr:cNvSpPr txBox="1"/>
      </xdr:nvSpPr>
      <xdr:spPr>
        <a:xfrm>
          <a:off x="15214111" y="135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152975</xdr:rowOff>
    </xdr:from>
    <xdr:to>
      <xdr:col>76</xdr:col>
      <xdr:colOff>114300</xdr:colOff>
      <xdr:row>79</xdr:row>
      <xdr:rowOff>98879</xdr:rowOff>
    </xdr:to>
    <xdr:cxnSp macro="">
      <xdr:nvCxnSpPr>
        <xdr:cNvPr id="645" name="直線コネクタ 644"/>
        <xdr:cNvCxnSpPr/>
      </xdr:nvCxnSpPr>
      <xdr:spPr>
        <a:xfrm flipV="1">
          <a:off x="13703300" y="13526075"/>
          <a:ext cx="889000" cy="1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34693</xdr:rowOff>
    </xdr:from>
    <xdr:ext cx="534377" cy="259045"/>
    <xdr:sp macro="" textlink="">
      <xdr:nvSpPr>
        <xdr:cNvPr id="647" name="テキスト ボックス 646"/>
        <xdr:cNvSpPr txBox="1"/>
      </xdr:nvSpPr>
      <xdr:spPr>
        <a:xfrm>
          <a:off x="14325111" y="1357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8" name="楕円 65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9"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23392</xdr:rowOff>
    </xdr:from>
    <xdr:to>
      <xdr:col>81</xdr:col>
      <xdr:colOff>101600</xdr:colOff>
      <xdr:row>78</xdr:row>
      <xdr:rowOff>124992</xdr:rowOff>
    </xdr:to>
    <xdr:sp macro="" textlink="">
      <xdr:nvSpPr>
        <xdr:cNvPr id="660" name="楕円 659"/>
        <xdr:cNvSpPr/>
      </xdr:nvSpPr>
      <xdr:spPr>
        <a:xfrm>
          <a:off x="15430500" y="133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141519</xdr:rowOff>
    </xdr:from>
    <xdr:ext cx="534377" cy="259045"/>
    <xdr:sp macro="" textlink="">
      <xdr:nvSpPr>
        <xdr:cNvPr id="661" name="テキスト ボックス 660"/>
        <xdr:cNvSpPr txBox="1"/>
      </xdr:nvSpPr>
      <xdr:spPr>
        <a:xfrm>
          <a:off x="15214111" y="131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102175</xdr:rowOff>
    </xdr:from>
    <xdr:to>
      <xdr:col>76</xdr:col>
      <xdr:colOff>165100</xdr:colOff>
      <xdr:row>79</xdr:row>
      <xdr:rowOff>32325</xdr:rowOff>
    </xdr:to>
    <xdr:sp macro="" textlink="">
      <xdr:nvSpPr>
        <xdr:cNvPr id="662" name="楕円 661"/>
        <xdr:cNvSpPr/>
      </xdr:nvSpPr>
      <xdr:spPr>
        <a:xfrm>
          <a:off x="14541500" y="134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48852</xdr:rowOff>
    </xdr:from>
    <xdr:ext cx="534377" cy="259045"/>
    <xdr:sp macro="" textlink="">
      <xdr:nvSpPr>
        <xdr:cNvPr id="663" name="テキスト ボックス 662"/>
        <xdr:cNvSpPr txBox="1"/>
      </xdr:nvSpPr>
      <xdr:spPr>
        <a:xfrm>
          <a:off x="14325111" y="132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20656</xdr:rowOff>
    </xdr:from>
    <xdr:to>
      <xdr:col>85</xdr:col>
      <xdr:colOff>127000</xdr:colOff>
      <xdr:row>96</xdr:row>
      <xdr:rowOff>82911</xdr:rowOff>
    </xdr:to>
    <xdr:cxnSp macro="">
      <xdr:nvCxnSpPr>
        <xdr:cNvPr id="694" name="直線コネクタ 693"/>
        <xdr:cNvCxnSpPr/>
      </xdr:nvCxnSpPr>
      <xdr:spPr>
        <a:xfrm flipV="1">
          <a:off x="15481300" y="16479856"/>
          <a:ext cx="8382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82911</xdr:rowOff>
    </xdr:from>
    <xdr:to>
      <xdr:col>81</xdr:col>
      <xdr:colOff>50800</xdr:colOff>
      <xdr:row>97</xdr:row>
      <xdr:rowOff>37</xdr:rowOff>
    </xdr:to>
    <xdr:cxnSp macro="">
      <xdr:nvCxnSpPr>
        <xdr:cNvPr id="697" name="直線コネクタ 696"/>
        <xdr:cNvCxnSpPr/>
      </xdr:nvCxnSpPr>
      <xdr:spPr>
        <a:xfrm flipV="1">
          <a:off x="14592300" y="16542111"/>
          <a:ext cx="889000" cy="8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xdr:rowOff>
    </xdr:from>
    <xdr:to>
      <xdr:col>76</xdr:col>
      <xdr:colOff>114300</xdr:colOff>
      <xdr:row>97</xdr:row>
      <xdr:rowOff>31037</xdr:rowOff>
    </xdr:to>
    <xdr:cxnSp macro="">
      <xdr:nvCxnSpPr>
        <xdr:cNvPr id="700" name="直線コネクタ 699"/>
        <xdr:cNvCxnSpPr/>
      </xdr:nvCxnSpPr>
      <xdr:spPr>
        <a:xfrm flipV="1">
          <a:off x="13703300" y="16630687"/>
          <a:ext cx="889000" cy="3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30804</xdr:rowOff>
    </xdr:from>
    <xdr:to>
      <xdr:col>71</xdr:col>
      <xdr:colOff>177800</xdr:colOff>
      <xdr:row>97</xdr:row>
      <xdr:rowOff>31037</xdr:rowOff>
    </xdr:to>
    <xdr:cxnSp macro="">
      <xdr:nvCxnSpPr>
        <xdr:cNvPr id="703" name="直線コネクタ 702"/>
        <xdr:cNvCxnSpPr/>
      </xdr:nvCxnSpPr>
      <xdr:spPr>
        <a:xfrm>
          <a:off x="12814300" y="16661454"/>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141306</xdr:rowOff>
    </xdr:from>
    <xdr:to>
      <xdr:col>85</xdr:col>
      <xdr:colOff>177800</xdr:colOff>
      <xdr:row>96</xdr:row>
      <xdr:rowOff>71456</xdr:rowOff>
    </xdr:to>
    <xdr:sp macro="" textlink="">
      <xdr:nvSpPr>
        <xdr:cNvPr id="713" name="楕円 712"/>
        <xdr:cNvSpPr/>
      </xdr:nvSpPr>
      <xdr:spPr>
        <a:xfrm>
          <a:off x="16268700" y="164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164183</xdr:rowOff>
    </xdr:from>
    <xdr:ext cx="599010" cy="259045"/>
    <xdr:sp macro="" textlink="">
      <xdr:nvSpPr>
        <xdr:cNvPr id="714" name="公債費該当値テキスト"/>
        <xdr:cNvSpPr txBox="1"/>
      </xdr:nvSpPr>
      <xdr:spPr>
        <a:xfrm>
          <a:off x="16370300" y="1628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32111</xdr:rowOff>
    </xdr:from>
    <xdr:to>
      <xdr:col>81</xdr:col>
      <xdr:colOff>101600</xdr:colOff>
      <xdr:row>96</xdr:row>
      <xdr:rowOff>133711</xdr:rowOff>
    </xdr:to>
    <xdr:sp macro="" textlink="">
      <xdr:nvSpPr>
        <xdr:cNvPr id="715" name="楕円 714"/>
        <xdr:cNvSpPr/>
      </xdr:nvSpPr>
      <xdr:spPr>
        <a:xfrm>
          <a:off x="15430500" y="164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150238</xdr:rowOff>
    </xdr:from>
    <xdr:ext cx="599010" cy="259045"/>
    <xdr:sp macro="" textlink="">
      <xdr:nvSpPr>
        <xdr:cNvPr id="716" name="テキスト ボックス 715"/>
        <xdr:cNvSpPr txBox="1"/>
      </xdr:nvSpPr>
      <xdr:spPr>
        <a:xfrm>
          <a:off x="15181795" y="1626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120687</xdr:rowOff>
    </xdr:from>
    <xdr:to>
      <xdr:col>76</xdr:col>
      <xdr:colOff>165100</xdr:colOff>
      <xdr:row>97</xdr:row>
      <xdr:rowOff>50837</xdr:rowOff>
    </xdr:to>
    <xdr:sp macro="" textlink="">
      <xdr:nvSpPr>
        <xdr:cNvPr id="717" name="楕円 716"/>
        <xdr:cNvSpPr/>
      </xdr:nvSpPr>
      <xdr:spPr>
        <a:xfrm>
          <a:off x="14541500" y="165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67364</xdr:rowOff>
    </xdr:from>
    <xdr:ext cx="599010" cy="259045"/>
    <xdr:sp macro="" textlink="">
      <xdr:nvSpPr>
        <xdr:cNvPr id="718" name="テキスト ボックス 717"/>
        <xdr:cNvSpPr txBox="1"/>
      </xdr:nvSpPr>
      <xdr:spPr>
        <a:xfrm>
          <a:off x="14292795" y="1635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151687</xdr:rowOff>
    </xdr:from>
    <xdr:to>
      <xdr:col>72</xdr:col>
      <xdr:colOff>38100</xdr:colOff>
      <xdr:row>97</xdr:row>
      <xdr:rowOff>81837</xdr:rowOff>
    </xdr:to>
    <xdr:sp macro="" textlink="">
      <xdr:nvSpPr>
        <xdr:cNvPr id="719" name="楕円 718"/>
        <xdr:cNvSpPr/>
      </xdr:nvSpPr>
      <xdr:spPr>
        <a:xfrm>
          <a:off x="13652500" y="1661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72964</xdr:rowOff>
    </xdr:from>
    <xdr:ext cx="599010" cy="259045"/>
    <xdr:sp macro="" textlink="">
      <xdr:nvSpPr>
        <xdr:cNvPr id="720" name="テキスト ボックス 719"/>
        <xdr:cNvSpPr txBox="1"/>
      </xdr:nvSpPr>
      <xdr:spPr>
        <a:xfrm>
          <a:off x="13403795" y="167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151454</xdr:rowOff>
    </xdr:from>
    <xdr:to>
      <xdr:col>67</xdr:col>
      <xdr:colOff>101600</xdr:colOff>
      <xdr:row>97</xdr:row>
      <xdr:rowOff>81604</xdr:rowOff>
    </xdr:to>
    <xdr:sp macro="" textlink="">
      <xdr:nvSpPr>
        <xdr:cNvPr id="721" name="楕円 720"/>
        <xdr:cNvSpPr/>
      </xdr:nvSpPr>
      <xdr:spPr>
        <a:xfrm>
          <a:off x="12763500" y="166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98131</xdr:rowOff>
    </xdr:from>
    <xdr:ext cx="599010" cy="259045"/>
    <xdr:sp macro="" textlink="">
      <xdr:nvSpPr>
        <xdr:cNvPr id="722" name="テキスト ボックス 721"/>
        <xdr:cNvSpPr txBox="1"/>
      </xdr:nvSpPr>
      <xdr:spPr>
        <a:xfrm>
          <a:off x="12514795" y="1638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土木費及び、公債費が類似団体と比較して高くなっている。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土木費の主な増加要因については公営住宅の建替事業、公債費の主な増加要因については、デジタル防災行政無線整備事業、湯ノ岱地区複合施設建設事業等の償還開始によるものである。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９年度から令和３年度は、財政調整基金を取り崩し、特定目的基金に積み立てたことにより一時的に基金残高、実質単年度収支ともに悪化していたが、令和４年度から令和５年度は財政調整基金残高は増加し、実質単年度収支も大きく改善している。</a:t>
          </a:r>
        </a:p>
        <a:p>
          <a:r>
            <a:rPr kumimoji="1" lang="ja-JP" altLang="en-US" sz="1400">
              <a:latin typeface="ＭＳ ゴシック" pitchFamily="49" charset="-128"/>
              <a:ea typeface="ＭＳ ゴシック" pitchFamily="49" charset="-128"/>
            </a:rPr>
            <a:t>　今後も適正な運用を図り、現在の水準を維持する。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北海道上ノ国町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連結実質赤字は生じていないが、今後も現状を維持し、健全な財政運営に努める。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55" zoomScaleNormal="55"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6565341</v>
      </c>
      <c r="BO4" s="485"/>
      <c r="BP4" s="485"/>
      <c r="BQ4" s="485"/>
      <c r="BR4" s="485"/>
      <c r="BS4" s="485"/>
      <c r="BT4" s="485"/>
      <c r="BU4" s="486"/>
      <c r="BV4" s="484">
        <v>6353601</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2.1</v>
      </c>
      <c r="CU4" s="625"/>
      <c r="CV4" s="625"/>
      <c r="CW4" s="625"/>
      <c r="CX4" s="625"/>
      <c r="CY4" s="625"/>
      <c r="CZ4" s="625"/>
      <c r="DA4" s="626"/>
      <c r="DB4" s="624">
        <v>2.9</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6412441</v>
      </c>
      <c r="BO5" s="456"/>
      <c r="BP5" s="456"/>
      <c r="BQ5" s="456"/>
      <c r="BR5" s="456"/>
      <c r="BS5" s="456"/>
      <c r="BT5" s="456"/>
      <c r="BU5" s="457"/>
      <c r="BV5" s="455">
        <v>6248319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86.4</v>
      </c>
      <c r="CU5" s="453"/>
      <c r="CV5" s="453"/>
      <c r="CW5" s="453"/>
      <c r="CX5" s="453"/>
      <c r="CY5" s="453"/>
      <c r="CZ5" s="453"/>
      <c r="DA5" s="454"/>
      <c r="DB5" s="452">
        <v>84.3</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152900</v>
      </c>
      <c r="BO6" s="456"/>
      <c r="BP6" s="456"/>
      <c r="BQ6" s="456"/>
      <c r="BR6" s="456"/>
      <c r="BS6" s="456"/>
      <c r="BT6" s="456"/>
      <c r="BU6" s="457"/>
      <c r="BV6" s="455">
        <v>105282</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86.7</v>
      </c>
      <c r="CU6" s="599"/>
      <c r="CV6" s="599"/>
      <c r="CW6" s="599"/>
      <c r="CX6" s="599"/>
      <c r="CY6" s="599"/>
      <c r="CZ6" s="599"/>
      <c r="DA6" s="600"/>
      <c r="DB6" s="598">
        <v>85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81827</v>
      </c>
      <c r="BO7" s="456"/>
      <c r="BP7" s="456"/>
      <c r="BQ7" s="456"/>
      <c r="BR7" s="456"/>
      <c r="BS7" s="456"/>
      <c r="BT7" s="456"/>
      <c r="BU7" s="457"/>
      <c r="BV7" s="455">
        <v>7764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3429569</v>
      </c>
      <c r="CU7" s="456"/>
      <c r="CV7" s="456"/>
      <c r="CW7" s="456"/>
      <c r="CX7" s="456"/>
      <c r="CY7" s="456"/>
      <c r="CZ7" s="456"/>
      <c r="DA7" s="457"/>
      <c r="DB7" s="455">
        <v>3354981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71073</v>
      </c>
      <c r="BO8" s="456"/>
      <c r="BP8" s="456"/>
      <c r="BQ8" s="456"/>
      <c r="BR8" s="456"/>
      <c r="BS8" s="456"/>
      <c r="BT8" s="456"/>
      <c r="BU8" s="457"/>
      <c r="BV8" s="455">
        <v>97518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0.16</v>
      </c>
      <c r="CU8" s="559"/>
      <c r="CV8" s="559"/>
      <c r="CW8" s="559"/>
      <c r="CX8" s="559"/>
      <c r="CY8" s="559"/>
      <c r="CZ8" s="559"/>
      <c r="DA8" s="560"/>
      <c r="DB8" s="558">
        <v>0.16</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4306</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-26445</v>
      </c>
      <c r="BO9" s="456"/>
      <c r="BP9" s="456"/>
      <c r="BQ9" s="456"/>
      <c r="BR9" s="456"/>
      <c r="BS9" s="456"/>
      <c r="BT9" s="456"/>
      <c r="BU9" s="457"/>
      <c r="BV9" s="455">
        <v>-8406</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18.2</v>
      </c>
      <c r="CU9" s="453"/>
      <c r="CV9" s="453"/>
      <c r="CW9" s="453"/>
      <c r="CX9" s="453"/>
      <c r="CY9" s="453"/>
      <c r="CZ9" s="453"/>
      <c r="DA9" s="454"/>
      <c r="DB9" s="452">
        <v>17.2</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4876</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437582</v>
      </c>
      <c r="BO10" s="456"/>
      <c r="BP10" s="456"/>
      <c r="BQ10" s="456"/>
      <c r="BR10" s="456"/>
      <c r="BS10" s="456"/>
      <c r="BT10" s="456"/>
      <c r="BU10" s="457"/>
      <c r="BV10" s="455">
        <v>431561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4254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300000</v>
      </c>
      <c r="BO12" s="456"/>
      <c r="BP12" s="456"/>
      <c r="BQ12" s="456"/>
      <c r="BR12" s="456"/>
      <c r="BS12" s="456"/>
      <c r="BT12" s="456"/>
      <c r="BU12" s="457"/>
      <c r="BV12" s="455">
        <v>500000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4218</v>
      </c>
      <c r="S13" s="543"/>
      <c r="T13" s="543"/>
      <c r="U13" s="543"/>
      <c r="V13" s="544"/>
      <c r="W13" s="545" t="s">
        <v>131</v>
      </c>
      <c r="X13" s="441"/>
      <c r="Y13" s="441"/>
      <c r="Z13" s="441"/>
      <c r="AA13" s="441"/>
      <c r="AB13" s="442"/>
      <c r="AC13" s="408">
        <v>335</v>
      </c>
      <c r="AD13" s="409"/>
      <c r="AE13" s="409"/>
      <c r="AF13" s="409"/>
      <c r="AG13" s="410"/>
      <c r="AH13" s="408">
        <v>369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111137</v>
      </c>
      <c r="BO13" s="456"/>
      <c r="BP13" s="456"/>
      <c r="BQ13" s="456"/>
      <c r="BR13" s="456"/>
      <c r="BS13" s="456"/>
      <c r="BT13" s="456"/>
      <c r="BU13" s="457"/>
      <c r="BV13" s="455">
        <v>-76845</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9.6</v>
      </c>
      <c r="CU13" s="453"/>
      <c r="CV13" s="453"/>
      <c r="CW13" s="453"/>
      <c r="CX13" s="453"/>
      <c r="CY13" s="453"/>
      <c r="CZ13" s="453"/>
      <c r="DA13" s="454"/>
      <c r="DB13" s="452">
        <v>8.1</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4362</v>
      </c>
      <c r="S14" s="543"/>
      <c r="T14" s="543"/>
      <c r="U14" s="543"/>
      <c r="V14" s="544"/>
      <c r="W14" s="546"/>
      <c r="X14" s="444"/>
      <c r="Y14" s="444"/>
      <c r="Z14" s="444"/>
      <c r="AA14" s="444"/>
      <c r="AB14" s="445"/>
      <c r="AC14" s="535">
        <v>17</v>
      </c>
      <c r="AD14" s="536"/>
      <c r="AE14" s="536"/>
      <c r="AF14" s="536"/>
      <c r="AG14" s="537"/>
      <c r="AH14" s="535">
        <v>17.2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4325</v>
      </c>
      <c r="S15" s="543"/>
      <c r="T15" s="543"/>
      <c r="U15" s="543"/>
      <c r="V15" s="544"/>
      <c r="W15" s="545" t="s">
        <v>137</v>
      </c>
      <c r="X15" s="441"/>
      <c r="Y15" s="441"/>
      <c r="Z15" s="441"/>
      <c r="AA15" s="441"/>
      <c r="AB15" s="442"/>
      <c r="AC15" s="408">
        <v>554</v>
      </c>
      <c r="AD15" s="409"/>
      <c r="AE15" s="409"/>
      <c r="AF15" s="409"/>
      <c r="AG15" s="410"/>
      <c r="AH15" s="408">
        <v>608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523023</v>
      </c>
      <c r="BO15" s="485"/>
      <c r="BP15" s="485"/>
      <c r="BQ15" s="485"/>
      <c r="BR15" s="485"/>
      <c r="BS15" s="485"/>
      <c r="BT15" s="485"/>
      <c r="BU15" s="486"/>
      <c r="BV15" s="484">
        <v>509375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28.1</v>
      </c>
      <c r="AD16" s="536"/>
      <c r="AE16" s="536"/>
      <c r="AF16" s="536"/>
      <c r="AG16" s="537"/>
      <c r="AH16" s="535">
        <v>28.3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3295767</v>
      </c>
      <c r="BO16" s="456"/>
      <c r="BP16" s="456"/>
      <c r="BQ16" s="456"/>
      <c r="BR16" s="456"/>
      <c r="BS16" s="456"/>
      <c r="BT16" s="456"/>
      <c r="BU16" s="457"/>
      <c r="BV16" s="455">
        <v>3206798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1081</v>
      </c>
      <c r="AD17" s="409"/>
      <c r="AE17" s="409"/>
      <c r="AF17" s="409"/>
      <c r="AG17" s="410"/>
      <c r="AH17" s="408">
        <v>1170</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643950</v>
      </c>
      <c r="BO17" s="456"/>
      <c r="BP17" s="456"/>
      <c r="BQ17" s="456"/>
      <c r="BR17" s="456"/>
      <c r="BS17" s="456"/>
      <c r="BT17" s="456"/>
      <c r="BU17" s="457"/>
      <c r="BV17" s="455">
        <v>629999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146</v>
      </c>
      <c r="C18" s="506"/>
      <c r="D18" s="506"/>
      <c r="E18" s="507"/>
      <c r="F18" s="507"/>
      <c r="G18" s="507"/>
      <c r="H18" s="507"/>
      <c r="I18" s="507"/>
      <c r="J18" s="507"/>
      <c r="K18" s="507"/>
      <c r="L18" s="508">
        <v>547.72</v>
      </c>
      <c r="M18" s="508"/>
      <c r="N18" s="508"/>
      <c r="O18" s="508"/>
      <c r="P18" s="508"/>
      <c r="Q18" s="508"/>
      <c r="R18" s="509"/>
      <c r="S18" s="509"/>
      <c r="T18" s="509"/>
      <c r="U18" s="509"/>
      <c r="V18" s="510"/>
      <c r="W18" s="526"/>
      <c r="X18" s="527"/>
      <c r="Y18" s="527"/>
      <c r="Z18" s="527"/>
      <c r="AA18" s="527"/>
      <c r="AB18" s="551"/>
      <c r="AC18" s="425">
        <v>54.9</v>
      </c>
      <c r="AD18" s="426"/>
      <c r="AE18" s="426"/>
      <c r="AF18" s="426"/>
      <c r="AG18" s="511"/>
      <c r="AH18" s="425">
        <v>54.5</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2982659</v>
      </c>
      <c r="BO18" s="456"/>
      <c r="BP18" s="456"/>
      <c r="BQ18" s="456"/>
      <c r="BR18" s="456"/>
      <c r="BS18" s="456"/>
      <c r="BT18" s="456"/>
      <c r="BU18" s="457"/>
      <c r="BV18" s="455">
        <v>2869203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148</v>
      </c>
      <c r="C19" s="506"/>
      <c r="D19" s="506"/>
      <c r="E19" s="507"/>
      <c r="F19" s="507"/>
      <c r="G19" s="507"/>
      <c r="H19" s="507"/>
      <c r="I19" s="507"/>
      <c r="J19" s="507"/>
      <c r="K19" s="507"/>
      <c r="L19" s="515">
        <v>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4562656</v>
      </c>
      <c r="BO19" s="456"/>
      <c r="BP19" s="456"/>
      <c r="BQ19" s="456"/>
      <c r="BR19" s="456"/>
      <c r="BS19" s="456"/>
      <c r="BT19" s="456"/>
      <c r="BU19" s="457"/>
      <c r="BV19" s="455">
        <v>4384020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150</v>
      </c>
      <c r="C20" s="506"/>
      <c r="D20" s="506"/>
      <c r="E20" s="507"/>
      <c r="F20" s="507"/>
      <c r="G20" s="507"/>
      <c r="H20" s="507"/>
      <c r="I20" s="507"/>
      <c r="J20" s="507"/>
      <c r="K20" s="507"/>
      <c r="L20" s="515">
        <v>2053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8597281</v>
      </c>
      <c r="BO22" s="485"/>
      <c r="BP22" s="485"/>
      <c r="BQ22" s="485"/>
      <c r="BR22" s="485"/>
      <c r="BS22" s="485"/>
      <c r="BT22" s="485"/>
      <c r="BU22" s="486"/>
      <c r="BV22" s="484">
        <v>8582515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8117207</v>
      </c>
      <c r="BO23" s="456"/>
      <c r="BP23" s="456"/>
      <c r="BQ23" s="456"/>
      <c r="BR23" s="456"/>
      <c r="BS23" s="456"/>
      <c r="BT23" s="456"/>
      <c r="BU23" s="457"/>
      <c r="BV23" s="455">
        <v>8049894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160</v>
      </c>
      <c r="F24" s="412"/>
      <c r="G24" s="412"/>
      <c r="H24" s="412"/>
      <c r="I24" s="412"/>
      <c r="J24" s="412"/>
      <c r="K24" s="413"/>
      <c r="L24" s="408">
        <v>1</v>
      </c>
      <c r="M24" s="409"/>
      <c r="N24" s="409"/>
      <c r="O24" s="409"/>
      <c r="P24" s="410"/>
      <c r="Q24" s="408">
        <v>7220</v>
      </c>
      <c r="R24" s="409"/>
      <c r="S24" s="409"/>
      <c r="T24" s="409"/>
      <c r="U24" s="409"/>
      <c r="V24" s="410"/>
      <c r="W24" s="498"/>
      <c r="X24" s="435"/>
      <c r="Y24" s="436"/>
      <c r="Z24" s="411" t="s">
        <v>161</v>
      </c>
      <c r="AA24" s="412"/>
      <c r="AB24" s="412"/>
      <c r="AC24" s="412"/>
      <c r="AD24" s="412"/>
      <c r="AE24" s="412"/>
      <c r="AF24" s="412"/>
      <c r="AG24" s="413"/>
      <c r="AH24" s="408">
        <v>89</v>
      </c>
      <c r="AI24" s="409"/>
      <c r="AJ24" s="409"/>
      <c r="AK24" s="409"/>
      <c r="AL24" s="410"/>
      <c r="AM24" s="408">
        <v>268335</v>
      </c>
      <c r="AN24" s="409"/>
      <c r="AO24" s="409"/>
      <c r="AP24" s="409"/>
      <c r="AQ24" s="409"/>
      <c r="AR24" s="410"/>
      <c r="AS24" s="408">
        <v>3015</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7238654</v>
      </c>
      <c r="BO24" s="456"/>
      <c r="BP24" s="456"/>
      <c r="BQ24" s="456"/>
      <c r="BR24" s="456"/>
      <c r="BS24" s="456"/>
      <c r="BT24" s="456"/>
      <c r="BU24" s="457"/>
      <c r="BV24" s="455">
        <v>7077188</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163</v>
      </c>
      <c r="F25" s="412"/>
      <c r="G25" s="412"/>
      <c r="H25" s="412"/>
      <c r="I25" s="412"/>
      <c r="J25" s="412"/>
      <c r="K25" s="413"/>
      <c r="L25" s="408">
        <v>1</v>
      </c>
      <c r="M25" s="409"/>
      <c r="N25" s="409"/>
      <c r="O25" s="409"/>
      <c r="P25" s="410"/>
      <c r="Q25" s="408">
        <v>5780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211427</v>
      </c>
      <c r="BO25" s="485"/>
      <c r="BP25" s="485"/>
      <c r="BQ25" s="485"/>
      <c r="BR25" s="485"/>
      <c r="BS25" s="485"/>
      <c r="BT25" s="485"/>
      <c r="BU25" s="486"/>
      <c r="BV25" s="484">
        <v>55404</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166</v>
      </c>
      <c r="F26" s="412"/>
      <c r="G26" s="412"/>
      <c r="H26" s="412"/>
      <c r="I26" s="412"/>
      <c r="J26" s="412"/>
      <c r="K26" s="413"/>
      <c r="L26" s="408">
        <v>1</v>
      </c>
      <c r="M26" s="409"/>
      <c r="N26" s="409"/>
      <c r="O26" s="409"/>
      <c r="P26" s="410"/>
      <c r="Q26" s="408">
        <v>5320</v>
      </c>
      <c r="R26" s="409"/>
      <c r="S26" s="409"/>
      <c r="T26" s="409"/>
      <c r="U26" s="409"/>
      <c r="V26" s="410"/>
      <c r="W26" s="498"/>
      <c r="X26" s="435"/>
      <c r="Y26" s="436"/>
      <c r="Z26" s="411" t="s">
        <v>167</v>
      </c>
      <c r="AA26" s="466"/>
      <c r="AB26" s="466"/>
      <c r="AC26" s="466"/>
      <c r="AD26" s="466"/>
      <c r="AE26" s="466"/>
      <c r="AF26" s="466"/>
      <c r="AG26" s="467"/>
      <c r="AH26" s="408">
        <v>2</v>
      </c>
      <c r="AI26" s="409"/>
      <c r="AJ26" s="409"/>
      <c r="AK26" s="409"/>
      <c r="AL26" s="410"/>
      <c r="AM26" s="408" t="s">
        <v>168</v>
      </c>
      <c r="AN26" s="409"/>
      <c r="AO26" s="409"/>
      <c r="AP26" s="409"/>
      <c r="AQ26" s="409"/>
      <c r="AR26" s="410"/>
      <c r="AS26" s="408" t="s">
        <v>168</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2380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106566</v>
      </c>
      <c r="BO27" s="490"/>
      <c r="BP27" s="490"/>
      <c r="BQ27" s="490"/>
      <c r="BR27" s="490"/>
      <c r="BS27" s="490"/>
      <c r="BT27" s="490"/>
      <c r="BU27" s="491"/>
      <c r="BV27" s="489">
        <v>106562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1950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1036019</v>
      </c>
      <c r="BO28" s="485"/>
      <c r="BP28" s="485"/>
      <c r="BQ28" s="485"/>
      <c r="BR28" s="485"/>
      <c r="BS28" s="485"/>
      <c r="BT28" s="485"/>
      <c r="BU28" s="486"/>
      <c r="BV28" s="484">
        <v>848437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7</v>
      </c>
      <c r="M29" s="409"/>
      <c r="N29" s="409"/>
      <c r="O29" s="409"/>
      <c r="P29" s="410"/>
      <c r="Q29" s="408">
        <v>1710</v>
      </c>
      <c r="R29" s="409"/>
      <c r="S29" s="409"/>
      <c r="T29" s="409"/>
      <c r="U29" s="409"/>
      <c r="V29" s="410"/>
      <c r="W29" s="499"/>
      <c r="X29" s="500"/>
      <c r="Y29" s="501"/>
      <c r="Z29" s="411" t="s">
        <v>177</v>
      </c>
      <c r="AA29" s="412"/>
      <c r="AB29" s="412"/>
      <c r="AC29" s="412"/>
      <c r="AD29" s="412"/>
      <c r="AE29" s="412"/>
      <c r="AF29" s="412"/>
      <c r="AG29" s="413"/>
      <c r="AH29" s="408">
        <v>89</v>
      </c>
      <c r="AI29" s="409"/>
      <c r="AJ29" s="409"/>
      <c r="AK29" s="409"/>
      <c r="AL29" s="410"/>
      <c r="AM29" s="408">
        <v>268335</v>
      </c>
      <c r="AN29" s="409"/>
      <c r="AO29" s="409"/>
      <c r="AP29" s="409"/>
      <c r="AQ29" s="409"/>
      <c r="AR29" s="410"/>
      <c r="AS29" s="408">
        <v>3015</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21</v>
      </c>
      <c r="BO29" s="456"/>
      <c r="BP29" s="456"/>
      <c r="BQ29" s="456"/>
      <c r="BR29" s="456"/>
      <c r="BS29" s="456"/>
      <c r="BT29" s="456"/>
      <c r="BU29" s="457"/>
      <c r="BV29" s="455">
        <v>21</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4180534</v>
      </c>
      <c r="BO30" s="490"/>
      <c r="BP30" s="490"/>
      <c r="BQ30" s="490"/>
      <c r="BR30" s="490"/>
      <c r="BS30" s="490"/>
      <c r="BT30" s="490"/>
      <c r="BU30" s="491"/>
      <c r="BV30" s="489">
        <v>4416104</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南部檜山衛生処理組合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上ノ国町観光振興公社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後期高齢者医療事業特別会計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下水道事業特別会計</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江差町・上ノ国町学校給食組合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介護保険事業特別会計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檜山広域行政組合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渡島・檜山地方税滞納整理機構</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ylripBTSJr/o/nbIYiB0bFSy0NNhKW5irWmEhi5wbrB9AGbLsVdlZNjfyknuuesZ2gm6EAJ4qFI5goIiTqfXwQ==" saltValue="3GArS2X9atTk1RF20GJv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7" t="s">
        <v>533</v>
      </c>
      <c r="D34" s="1187"/>
      <c r="E34" s="1188"/>
      <c r="F34" s="32">
        <v>3.56</v>
      </c>
      <c r="G34" s="33">
        <v>2.34</v>
      </c>
      <c r="H34" s="33">
        <v>3.17</v>
      </c>
      <c r="I34" s="33">
        <v>2.9</v>
      </c>
      <c r="J34" s="34">
        <v>2.0699999999999998</v>
      </c>
      <c r="K34" s="22"/>
      <c r="L34" s="22"/>
      <c r="M34" s="22"/>
      <c r="N34" s="22"/>
      <c r="O34" s="22"/>
      <c r="P34" s="22"/>
    </row>
    <row r="35" spans="1:16" ht="39" customHeight="1" x14ac:dyDescent="0.15">
      <c r="A35" s="22"/>
      <c r="B35" s="35"/>
      <c r="C35" s="1181" t="s">
        <v>534</v>
      </c>
      <c r="D35" s="1182"/>
      <c r="E35" s="1183"/>
      <c r="F35" s="36">
        <v>0</v>
      </c>
      <c r="G35" s="37">
        <v>0</v>
      </c>
      <c r="H35" s="37">
        <v>0</v>
      </c>
      <c r="I35" s="37">
        <v>0</v>
      </c>
      <c r="J35" s="38">
        <v>0.88</v>
      </c>
      <c r="K35" s="22"/>
      <c r="L35" s="22"/>
      <c r="M35" s="22"/>
      <c r="N35" s="22"/>
      <c r="O35" s="22"/>
      <c r="P35" s="22"/>
    </row>
    <row r="36" spans="1:16" ht="39" customHeight="1" x14ac:dyDescent="0.15">
      <c r="A36" s="22"/>
      <c r="B36" s="35"/>
      <c r="C36" s="1181" t="s">
        <v>535</v>
      </c>
      <c r="D36" s="1182"/>
      <c r="E36" s="1183"/>
      <c r="F36" s="36">
        <v>0</v>
      </c>
      <c r="G36" s="37">
        <v>0</v>
      </c>
      <c r="H36" s="37">
        <v>0</v>
      </c>
      <c r="I36" s="37">
        <v>0</v>
      </c>
      <c r="J36" s="38">
        <v>0.46</v>
      </c>
      <c r="K36" s="22"/>
      <c r="L36" s="22"/>
      <c r="M36" s="22"/>
      <c r="N36" s="22"/>
      <c r="O36" s="22"/>
      <c r="P36" s="22"/>
    </row>
    <row r="37" spans="1:16" ht="39" customHeight="1" x14ac:dyDescent="0.15">
      <c r="A37" s="22"/>
      <c r="B37" s="35"/>
      <c r="C37" s="1181" t="s">
        <v>536</v>
      </c>
      <c r="D37" s="1182"/>
      <c r="E37" s="1183"/>
      <c r="F37" s="36">
        <v>0.7</v>
      </c>
      <c r="G37" s="37">
        <v>0.56000000000000005</v>
      </c>
      <c r="H37" s="37">
        <v>0.59</v>
      </c>
      <c r="I37" s="37">
        <v>0.76</v>
      </c>
      <c r="J37" s="38">
        <v>0.43</v>
      </c>
      <c r="K37" s="22"/>
      <c r="L37" s="22"/>
      <c r="M37" s="22"/>
      <c r="N37" s="22"/>
      <c r="O37" s="22"/>
      <c r="P37" s="22"/>
    </row>
    <row r="38" spans="1:16" ht="39" customHeight="1" x14ac:dyDescent="0.15">
      <c r="A38" s="22"/>
      <c r="B38" s="35"/>
      <c r="C38" s="1181" t="s">
        <v>537</v>
      </c>
      <c r="D38" s="1182"/>
      <c r="E38" s="1183"/>
      <c r="F38" s="36">
        <v>0.59</v>
      </c>
      <c r="G38" s="37">
        <v>0.4</v>
      </c>
      <c r="H38" s="37">
        <v>0.01</v>
      </c>
      <c r="I38" s="37">
        <v>0.09</v>
      </c>
      <c r="J38" s="38">
        <v>0</v>
      </c>
      <c r="K38" s="22"/>
      <c r="L38" s="22"/>
      <c r="M38" s="22"/>
      <c r="N38" s="22"/>
      <c r="O38" s="22"/>
      <c r="P38" s="22"/>
    </row>
    <row r="39" spans="1:16" ht="39" customHeight="1" x14ac:dyDescent="0.15">
      <c r="A39" s="22"/>
      <c r="B39" s="35"/>
      <c r="C39" s="1181" t="s">
        <v>538</v>
      </c>
      <c r="D39" s="1182"/>
      <c r="E39" s="1183"/>
      <c r="F39" s="36">
        <v>0</v>
      </c>
      <c r="G39" s="37">
        <v>0</v>
      </c>
      <c r="H39" s="37">
        <v>0</v>
      </c>
      <c r="I39" s="37">
        <v>0.01</v>
      </c>
      <c r="J39" s="38">
        <v>0</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485</v>
      </c>
      <c r="G42" s="37" t="s">
        <v>485</v>
      </c>
      <c r="H42" s="37" t="s">
        <v>485</v>
      </c>
      <c r="I42" s="37" t="s">
        <v>485</v>
      </c>
      <c r="J42" s="38" t="s">
        <v>485</v>
      </c>
      <c r="K42" s="22"/>
      <c r="L42" s="22"/>
      <c r="M42" s="22"/>
      <c r="N42" s="22"/>
      <c r="O42" s="22"/>
      <c r="P42" s="22"/>
    </row>
    <row r="43" spans="1:16" ht="39" customHeight="1" thickBot="1" x14ac:dyDescent="0.2">
      <c r="A43" s="22"/>
      <c r="B43" s="40"/>
      <c r="C43" s="1184" t="s">
        <v>540</v>
      </c>
      <c r="D43" s="1185"/>
      <c r="E43" s="1186"/>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APHwyfz6M4cb36wzk7UDj+8cXqawbakqS73QTUD77Di+tYmSaZwelEEMbtp1TOvs4URVCM8r52Ssrod6VVhgg==" saltValue="7dvpZOrq0twyVC/K7dTf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577</v>
      </c>
      <c r="L45" s="60">
        <v>565</v>
      </c>
      <c r="M45" s="60">
        <v>608</v>
      </c>
      <c r="N45" s="60">
        <v>760</v>
      </c>
      <c r="O45" s="61">
        <v>859</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x14ac:dyDescent="0.15">
      <c r="A48" s="48"/>
      <c r="B48" s="1214"/>
      <c r="C48" s="1215"/>
      <c r="D48" s="62"/>
      <c r="E48" s="1191" t="s">
        <v>13</v>
      </c>
      <c r="F48" s="1191"/>
      <c r="G48" s="1191"/>
      <c r="H48" s="1191"/>
      <c r="I48" s="1191"/>
      <c r="J48" s="1192"/>
      <c r="K48" s="63">
        <v>110</v>
      </c>
      <c r="L48" s="64">
        <v>106</v>
      </c>
      <c r="M48" s="64">
        <v>113</v>
      </c>
      <c r="N48" s="64">
        <v>123</v>
      </c>
      <c r="O48" s="65">
        <v>121</v>
      </c>
      <c r="P48" s="48"/>
      <c r="Q48" s="48"/>
      <c r="R48" s="48"/>
      <c r="S48" s="48"/>
      <c r="T48" s="48"/>
      <c r="U48" s="48"/>
    </row>
    <row r="49" spans="1:21" ht="30.75" customHeight="1" x14ac:dyDescent="0.15">
      <c r="A49" s="48"/>
      <c r="B49" s="1214"/>
      <c r="C49" s="1215"/>
      <c r="D49" s="62"/>
      <c r="E49" s="1191" t="s">
        <v>14</v>
      </c>
      <c r="F49" s="1191"/>
      <c r="G49" s="1191"/>
      <c r="H49" s="1191"/>
      <c r="I49" s="1191"/>
      <c r="J49" s="1192"/>
      <c r="K49" s="63">
        <v>1</v>
      </c>
      <c r="L49" s="64">
        <v>1</v>
      </c>
      <c r="M49" s="64">
        <v>1</v>
      </c>
      <c r="N49" s="64">
        <v>1</v>
      </c>
      <c r="O49" s="65">
        <v>1</v>
      </c>
      <c r="P49" s="48"/>
      <c r="Q49" s="48"/>
      <c r="R49" s="48"/>
      <c r="S49" s="48"/>
      <c r="T49" s="48"/>
      <c r="U49" s="48"/>
    </row>
    <row r="50" spans="1:21" ht="30.75" customHeight="1" x14ac:dyDescent="0.15">
      <c r="A50" s="48"/>
      <c r="B50" s="1214"/>
      <c r="C50" s="1215"/>
      <c r="D50" s="62"/>
      <c r="E50" s="1191" t="s">
        <v>15</v>
      </c>
      <c r="F50" s="1191"/>
      <c r="G50" s="1191"/>
      <c r="H50" s="1191"/>
      <c r="I50" s="1191"/>
      <c r="J50" s="1192"/>
      <c r="K50" s="63">
        <v>2</v>
      </c>
      <c r="L50" s="64" t="s">
        <v>485</v>
      </c>
      <c r="M50" s="64" t="s">
        <v>485</v>
      </c>
      <c r="N50" s="64" t="s">
        <v>485</v>
      </c>
      <c r="O50" s="65" t="s">
        <v>485</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2</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500</v>
      </c>
      <c r="L52" s="64">
        <v>501</v>
      </c>
      <c r="M52" s="64">
        <v>515</v>
      </c>
      <c r="N52" s="64">
        <v>597</v>
      </c>
      <c r="O52" s="65">
        <v>673</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190</v>
      </c>
      <c r="L53" s="69">
        <v>171</v>
      </c>
      <c r="M53" s="69">
        <v>207</v>
      </c>
      <c r="N53" s="69">
        <v>289</v>
      </c>
      <c r="O53" s="70">
        <v>308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iRVlhrhqu/fNqRFZs89YGoyACutg9XNjM8da/XKTNHV5R9rzJo65fk3hBTeCCKUq3wQ12pHAxuf984OgNCbVw==" saltValue="U04CAvtG5N6KG8jemT0y/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232" t="s">
        <v>30</v>
      </c>
      <c r="C41" s="1233"/>
      <c r="D41" s="105"/>
      <c r="E41" s="1234" t="s">
        <v>31</v>
      </c>
      <c r="F41" s="1234"/>
      <c r="G41" s="1234"/>
      <c r="H41" s="1235"/>
      <c r="I41" s="355">
        <v>7178</v>
      </c>
      <c r="J41" s="356">
        <v>7817</v>
      </c>
      <c r="K41" s="356">
        <v>8583</v>
      </c>
      <c r="L41" s="356">
        <v>8583</v>
      </c>
      <c r="M41" s="357">
        <v>8597</v>
      </c>
    </row>
    <row r="42" spans="2:13" ht="27.75" customHeight="1" x14ac:dyDescent="0.15">
      <c r="B42" s="1222"/>
      <c r="C42" s="1223"/>
      <c r="D42" s="106"/>
      <c r="E42" s="1226" t="s">
        <v>32</v>
      </c>
      <c r="F42" s="1226"/>
      <c r="G42" s="1226"/>
      <c r="H42" s="1227"/>
      <c r="I42" s="358" t="s">
        <v>485</v>
      </c>
      <c r="J42" s="359" t="s">
        <v>485</v>
      </c>
      <c r="K42" s="359" t="s">
        <v>485</v>
      </c>
      <c r="L42" s="359" t="s">
        <v>485</v>
      </c>
      <c r="M42" s="360" t="s">
        <v>485</v>
      </c>
    </row>
    <row r="43" spans="2:13" ht="27.75" customHeight="1" x14ac:dyDescent="0.15">
      <c r="B43" s="1222"/>
      <c r="C43" s="1223"/>
      <c r="D43" s="106"/>
      <c r="E43" s="1226" t="s">
        <v>33</v>
      </c>
      <c r="F43" s="1226"/>
      <c r="G43" s="1226"/>
      <c r="H43" s="1227"/>
      <c r="I43" s="358">
        <v>1201</v>
      </c>
      <c r="J43" s="359">
        <v>1292</v>
      </c>
      <c r="K43" s="359">
        <v>1368</v>
      </c>
      <c r="L43" s="359">
        <v>1460</v>
      </c>
      <c r="M43" s="360">
        <v>1469</v>
      </c>
    </row>
    <row r="44" spans="2:13" ht="27.75" customHeight="1" x14ac:dyDescent="0.15">
      <c r="B44" s="1222"/>
      <c r="C44" s="1223"/>
      <c r="D44" s="106"/>
      <c r="E44" s="1226" t="s">
        <v>34</v>
      </c>
      <c r="F44" s="1226"/>
      <c r="G44" s="1226"/>
      <c r="H44" s="1227"/>
      <c r="I44" s="358">
        <v>5</v>
      </c>
      <c r="J44" s="359">
        <v>4</v>
      </c>
      <c r="K44" s="359">
        <v>2</v>
      </c>
      <c r="L44" s="359">
        <v>2</v>
      </c>
      <c r="M44" s="360">
        <v>1</v>
      </c>
    </row>
    <row r="45" spans="2:13" ht="27.75" customHeight="1" x14ac:dyDescent="0.15">
      <c r="B45" s="1222"/>
      <c r="C45" s="1223"/>
      <c r="D45" s="106"/>
      <c r="E45" s="1226" t="s">
        <v>35</v>
      </c>
      <c r="F45" s="1226"/>
      <c r="G45" s="1226"/>
      <c r="H45" s="1227"/>
      <c r="I45" s="358">
        <v>757</v>
      </c>
      <c r="J45" s="359">
        <v>760</v>
      </c>
      <c r="K45" s="359">
        <v>718</v>
      </c>
      <c r="L45" s="359">
        <v>719</v>
      </c>
      <c r="M45" s="360">
        <v>731</v>
      </c>
    </row>
    <row r="46" spans="2:13" ht="27.75" customHeight="1" x14ac:dyDescent="0.15">
      <c r="B46" s="1222"/>
      <c r="C46" s="1223"/>
      <c r="D46" s="107"/>
      <c r="E46" s="1226" t="s">
        <v>36</v>
      </c>
      <c r="F46" s="1226"/>
      <c r="G46" s="1226"/>
      <c r="H46" s="1227"/>
      <c r="I46" s="358" t="s">
        <v>485</v>
      </c>
      <c r="J46" s="359" t="s">
        <v>485</v>
      </c>
      <c r="K46" s="359" t="s">
        <v>485</v>
      </c>
      <c r="L46" s="359" t="s">
        <v>485</v>
      </c>
      <c r="M46" s="360" t="s">
        <v>485</v>
      </c>
    </row>
    <row r="47" spans="2:13" ht="27.75" customHeight="1" x14ac:dyDescent="0.15">
      <c r="B47" s="1222"/>
      <c r="C47" s="1223"/>
      <c r="D47" s="108"/>
      <c r="E47" s="1236" t="s">
        <v>37</v>
      </c>
      <c r="F47" s="1237"/>
      <c r="G47" s="1237"/>
      <c r="H47" s="1238"/>
      <c r="I47" s="358" t="s">
        <v>485</v>
      </c>
      <c r="J47" s="359" t="s">
        <v>485</v>
      </c>
      <c r="K47" s="359" t="s">
        <v>485</v>
      </c>
      <c r="L47" s="359" t="s">
        <v>485</v>
      </c>
      <c r="M47" s="360" t="s">
        <v>485</v>
      </c>
    </row>
    <row r="48" spans="2:13" ht="27.75" customHeight="1" x14ac:dyDescent="0.15">
      <c r="B48" s="1222"/>
      <c r="C48" s="1223"/>
      <c r="D48" s="106"/>
      <c r="E48" s="1226" t="s">
        <v>38</v>
      </c>
      <c r="F48" s="1226"/>
      <c r="G48" s="1226"/>
      <c r="H48" s="1227"/>
      <c r="I48" s="358" t="s">
        <v>485</v>
      </c>
      <c r="J48" s="359" t="s">
        <v>485</v>
      </c>
      <c r="K48" s="359" t="s">
        <v>485</v>
      </c>
      <c r="L48" s="359" t="s">
        <v>485</v>
      </c>
      <c r="M48" s="360" t="s">
        <v>485</v>
      </c>
    </row>
    <row r="49" spans="2:13" ht="27.75" customHeight="1" x14ac:dyDescent="0.15">
      <c r="B49" s="1224"/>
      <c r="C49" s="1225"/>
      <c r="D49" s="106"/>
      <c r="E49" s="1226" t="s">
        <v>39</v>
      </c>
      <c r="F49" s="1226"/>
      <c r="G49" s="1226"/>
      <c r="H49" s="1227"/>
      <c r="I49" s="358" t="s">
        <v>485</v>
      </c>
      <c r="J49" s="359" t="s">
        <v>485</v>
      </c>
      <c r="K49" s="359" t="s">
        <v>485</v>
      </c>
      <c r="L49" s="359" t="s">
        <v>485</v>
      </c>
      <c r="M49" s="360" t="s">
        <v>485</v>
      </c>
    </row>
    <row r="50" spans="2:13" ht="27.75" customHeight="1" x14ac:dyDescent="0.15">
      <c r="B50" s="1220" t="s">
        <v>40</v>
      </c>
      <c r="C50" s="1221"/>
      <c r="D50" s="109"/>
      <c r="E50" s="1226" t="s">
        <v>41</v>
      </c>
      <c r="F50" s="1226"/>
      <c r="G50" s="1226"/>
      <c r="H50" s="1227"/>
      <c r="I50" s="358">
        <v>5197</v>
      </c>
      <c r="J50" s="359">
        <v>5175</v>
      </c>
      <c r="K50" s="359">
        <v>5303</v>
      </c>
      <c r="L50" s="359">
        <v>5313</v>
      </c>
      <c r="M50" s="360">
        <v>5334</v>
      </c>
    </row>
    <row r="51" spans="2:13" ht="27.75" customHeight="1" x14ac:dyDescent="0.15">
      <c r="B51" s="1222"/>
      <c r="C51" s="1223"/>
      <c r="D51" s="106"/>
      <c r="E51" s="1226" t="s">
        <v>42</v>
      </c>
      <c r="F51" s="1226"/>
      <c r="G51" s="1226"/>
      <c r="H51" s="1227"/>
      <c r="I51" s="358">
        <v>123</v>
      </c>
      <c r="J51" s="359">
        <v>114</v>
      </c>
      <c r="K51" s="359">
        <v>80</v>
      </c>
      <c r="L51" s="359">
        <v>52</v>
      </c>
      <c r="M51" s="360">
        <v>166</v>
      </c>
    </row>
    <row r="52" spans="2:13" ht="27.75" customHeight="1" x14ac:dyDescent="0.15">
      <c r="B52" s="1224"/>
      <c r="C52" s="1225"/>
      <c r="D52" s="106"/>
      <c r="E52" s="1226" t="s">
        <v>43</v>
      </c>
      <c r="F52" s="1226"/>
      <c r="G52" s="1226"/>
      <c r="H52" s="1227"/>
      <c r="I52" s="358">
        <v>5822</v>
      </c>
      <c r="J52" s="359">
        <v>6201</v>
      </c>
      <c r="K52" s="359">
        <v>6732</v>
      </c>
      <c r="L52" s="359">
        <v>6739</v>
      </c>
      <c r="M52" s="360">
        <v>6611</v>
      </c>
    </row>
    <row r="53" spans="2:13" ht="27.75" customHeight="1" thickBot="1" x14ac:dyDescent="0.2">
      <c r="B53" s="1228" t="s">
        <v>19</v>
      </c>
      <c r="C53" s="1229"/>
      <c r="D53" s="110"/>
      <c r="E53" s="1230" t="s">
        <v>44</v>
      </c>
      <c r="F53" s="1230"/>
      <c r="G53" s="1230"/>
      <c r="H53" s="1231"/>
      <c r="I53" s="361">
        <v>-2000</v>
      </c>
      <c r="J53" s="362">
        <v>-1616</v>
      </c>
      <c r="K53" s="362">
        <v>-1444</v>
      </c>
      <c r="L53" s="362">
        <v>-1341</v>
      </c>
      <c r="M53" s="363">
        <v>-1313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0WMFrqys84nF4BoNUpwyFPnaLLnUAVikElXSbK7ayXX/xfBxW+0jdVCYQdAFjE/ZWAanxz3wh2wo52ly8j710w==" saltValue="9fwXnZMYGtocvsuAlu7W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47" t="s">
        <v>46</v>
      </c>
      <c r="D55" s="1247"/>
      <c r="E55" s="1248"/>
      <c r="F55" s="122">
        <v>862</v>
      </c>
      <c r="G55" s="122">
        <v>848</v>
      </c>
      <c r="H55" s="123">
        <v>1036</v>
      </c>
    </row>
    <row r="56" spans="2:8" ht="52.5" customHeight="1" x14ac:dyDescent="0.15">
      <c r="B56" s="124"/>
      <c r="C56" s="1249" t="s">
        <v>47</v>
      </c>
      <c r="D56" s="1249"/>
      <c r="E56" s="1250"/>
      <c r="F56" s="125">
        <v>0</v>
      </c>
      <c r="G56" s="125">
        <v>0</v>
      </c>
      <c r="H56" s="126">
        <v>0</v>
      </c>
    </row>
    <row r="57" spans="2:8" ht="53.25" customHeight="1" x14ac:dyDescent="0.15">
      <c r="B57" s="124"/>
      <c r="C57" s="1251" t="s">
        <v>48</v>
      </c>
      <c r="D57" s="1251"/>
      <c r="E57" s="1252"/>
      <c r="F57" s="127">
        <v>4413</v>
      </c>
      <c r="G57" s="127">
        <v>4416</v>
      </c>
      <c r="H57" s="128">
        <v>4181</v>
      </c>
    </row>
    <row r="58" spans="2:8" ht="45.75" customHeight="1" x14ac:dyDescent="0.15">
      <c r="B58" s="129"/>
      <c r="C58" s="1239" t="s">
        <v>557</v>
      </c>
      <c r="D58" s="1240"/>
      <c r="E58" s="1241"/>
      <c r="F58" s="130">
        <v>2708</v>
      </c>
      <c r="G58" s="130">
        <v>2708</v>
      </c>
      <c r="H58" s="131">
        <v>2509</v>
      </c>
    </row>
    <row r="59" spans="2:8" ht="45.75" customHeight="1" x14ac:dyDescent="0.15">
      <c r="B59" s="129"/>
      <c r="C59" s="1239" t="s">
        <v>558</v>
      </c>
      <c r="D59" s="1240"/>
      <c r="E59" s="1241"/>
      <c r="F59" s="130">
        <v>1217</v>
      </c>
      <c r="G59" s="130">
        <v>1217</v>
      </c>
      <c r="H59" s="131">
        <v>1195</v>
      </c>
    </row>
    <row r="60" spans="2:8" ht="45.75" customHeight="1" x14ac:dyDescent="0.15">
      <c r="B60" s="129"/>
      <c r="C60" s="1239" t="s">
        <v>559</v>
      </c>
      <c r="D60" s="1240"/>
      <c r="E60" s="1241"/>
      <c r="F60" s="130">
        <v>345</v>
      </c>
      <c r="G60" s="130">
        <v>321</v>
      </c>
      <c r="H60" s="131">
        <v>295</v>
      </c>
    </row>
    <row r="61" spans="2:8" ht="45.75" customHeight="1" x14ac:dyDescent="0.15">
      <c r="B61" s="129"/>
      <c r="C61" s="1239" t="s">
        <v>560</v>
      </c>
      <c r="D61" s="1240"/>
      <c r="E61" s="1241"/>
      <c r="F61" s="130">
        <v>49</v>
      </c>
      <c r="G61" s="130">
        <v>76</v>
      </c>
      <c r="H61" s="131">
        <v>88</v>
      </c>
    </row>
    <row r="62" spans="2:8" ht="45.75" customHeight="1" thickBot="1" x14ac:dyDescent="0.2">
      <c r="B62" s="132"/>
      <c r="C62" s="1242" t="s">
        <v>561</v>
      </c>
      <c r="D62" s="1243"/>
      <c r="E62" s="1244"/>
      <c r="F62" s="133">
        <v>46</v>
      </c>
      <c r="G62" s="133">
        <v>44</v>
      </c>
      <c r="H62" s="134">
        <v>41</v>
      </c>
    </row>
    <row r="63" spans="2:8" ht="52.5" customHeight="1" thickBot="1" x14ac:dyDescent="0.2">
      <c r="B63" s="135"/>
      <c r="C63" s="1245" t="s">
        <v>49</v>
      </c>
      <c r="D63" s="1245"/>
      <c r="E63" s="1246"/>
      <c r="F63" s="136">
        <v>5275</v>
      </c>
      <c r="G63" s="136">
        <v>5265</v>
      </c>
      <c r="H63" s="137">
        <v>5217</v>
      </c>
    </row>
    <row r="64" spans="2:8" x14ac:dyDescent="0.15"/>
  </sheetData>
  <sheetProtection algorithmName="SHA-512" hashValue="SfBqGHQSOI/j1jvYBmfAxj277ezJhkChm5cigJUWWUzPIVX3iVhJZ1R5E3lLkSC35EuFBKy3EOHJMDd2HdRBpQ==" saltValue="M2Rz8M1Gezm7Qc8QLX2s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40" zoomScaleNormal="4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579</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524</v>
      </c>
      <c r="BQ50" s="1266"/>
      <c r="BR50" s="1266"/>
      <c r="BS50" s="1266"/>
      <c r="BT50" s="1266"/>
      <c r="BU50" s="1266"/>
      <c r="BV50" s="1266"/>
      <c r="BW50" s="1266"/>
      <c r="BX50" s="1266" t="s">
        <v>525</v>
      </c>
      <c r="BY50" s="1266"/>
      <c r="BZ50" s="1266"/>
      <c r="CA50" s="1266"/>
      <c r="CB50" s="1266"/>
      <c r="CC50" s="1266"/>
      <c r="CD50" s="1266"/>
      <c r="CE50" s="1266"/>
      <c r="CF50" s="1266" t="s">
        <v>526</v>
      </c>
      <c r="CG50" s="1266"/>
      <c r="CH50" s="1266"/>
      <c r="CI50" s="1266"/>
      <c r="CJ50" s="1266"/>
      <c r="CK50" s="1266"/>
      <c r="CL50" s="1266"/>
      <c r="CM50" s="1266"/>
      <c r="CN50" s="1266" t="s">
        <v>527</v>
      </c>
      <c r="CO50" s="1266"/>
      <c r="CP50" s="1266"/>
      <c r="CQ50" s="1266"/>
      <c r="CR50" s="1266"/>
      <c r="CS50" s="1266"/>
      <c r="CT50" s="1266"/>
      <c r="CU50" s="1266"/>
      <c r="CV50" s="1266" t="s">
        <v>528</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566</v>
      </c>
      <c r="AO51" s="1269"/>
      <c r="AP51" s="1269"/>
      <c r="AQ51" s="1269"/>
      <c r="AR51" s="1269"/>
      <c r="AS51" s="1269"/>
      <c r="AT51" s="1269"/>
      <c r="AU51" s="1269"/>
      <c r="AV51" s="1269"/>
      <c r="AW51" s="1269"/>
      <c r="AX51" s="1269"/>
      <c r="AY51" s="1269"/>
      <c r="AZ51" s="1269"/>
      <c r="BA51" s="1269"/>
      <c r="BB51" s="1269" t="s">
        <v>567</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568</v>
      </c>
      <c r="BC53" s="1269"/>
      <c r="BD53" s="1269"/>
      <c r="BE53" s="1269"/>
      <c r="BF53" s="1269"/>
      <c r="BG53" s="1269"/>
      <c r="BH53" s="1269"/>
      <c r="BI53" s="1269"/>
      <c r="BJ53" s="1269"/>
      <c r="BK53" s="1269"/>
      <c r="BL53" s="1269"/>
      <c r="BM53" s="1269"/>
      <c r="BN53" s="1269"/>
      <c r="BO53" s="1269"/>
      <c r="BP53" s="1267">
        <v>64.2</v>
      </c>
      <c r="BQ53" s="1267"/>
      <c r="BR53" s="1267"/>
      <c r="BS53" s="1267"/>
      <c r="BT53" s="1267"/>
      <c r="BU53" s="1267"/>
      <c r="BV53" s="1267"/>
      <c r="BW53" s="1267"/>
      <c r="BX53" s="1267">
        <v>63.4</v>
      </c>
      <c r="BY53" s="1267"/>
      <c r="BZ53" s="1267"/>
      <c r="CA53" s="1267"/>
      <c r="CB53" s="1267"/>
      <c r="CC53" s="1267"/>
      <c r="CD53" s="1267"/>
      <c r="CE53" s="1267"/>
      <c r="CF53" s="1267">
        <v>63.6</v>
      </c>
      <c r="CG53" s="1267"/>
      <c r="CH53" s="1267"/>
      <c r="CI53" s="1267"/>
      <c r="CJ53" s="1267"/>
      <c r="CK53" s="1267"/>
      <c r="CL53" s="1267"/>
      <c r="CM53" s="1267"/>
      <c r="CN53" s="1267">
        <v>65.2</v>
      </c>
      <c r="CO53" s="1267"/>
      <c r="CP53" s="1267"/>
      <c r="CQ53" s="1267"/>
      <c r="CR53" s="1267"/>
      <c r="CS53" s="1267"/>
      <c r="CT53" s="1267"/>
      <c r="CU53" s="1267"/>
      <c r="CV53" s="1267">
        <v>65.900000000000006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569</v>
      </c>
      <c r="AO55" s="1266"/>
      <c r="AP55" s="1266"/>
      <c r="AQ55" s="1266"/>
      <c r="AR55" s="1266"/>
      <c r="AS55" s="1266"/>
      <c r="AT55" s="1266"/>
      <c r="AU55" s="1266"/>
      <c r="AV55" s="1266"/>
      <c r="AW55" s="1266"/>
      <c r="AX55" s="1266"/>
      <c r="AY55" s="1266"/>
      <c r="AZ55" s="1266"/>
      <c r="BA55" s="1266"/>
      <c r="BB55" s="1269" t="s">
        <v>570</v>
      </c>
      <c r="BC55" s="1269"/>
      <c r="BD55" s="1269"/>
      <c r="BE55" s="1269"/>
      <c r="BF55" s="1269"/>
      <c r="BG55" s="1269"/>
      <c r="BH55" s="1269"/>
      <c r="BI55" s="1269"/>
      <c r="BJ55" s="1269"/>
      <c r="BK55" s="1269"/>
      <c r="BL55" s="1269"/>
      <c r="BM55" s="1269"/>
      <c r="BN55" s="1269"/>
      <c r="BO55" s="1269"/>
      <c r="BP55" s="1267">
        <v>0</v>
      </c>
      <c r="BQ55" s="1267"/>
      <c r="BR55" s="1267"/>
      <c r="BS55" s="1267"/>
      <c r="BT55" s="1267"/>
      <c r="BU55" s="1267"/>
      <c r="BV55" s="1267"/>
      <c r="BW55" s="1267"/>
      <c r="BX55" s="1267">
        <v>0</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568</v>
      </c>
      <c r="BC57" s="1269"/>
      <c r="BD57" s="1269"/>
      <c r="BE57" s="1269"/>
      <c r="BF57" s="1269"/>
      <c r="BG57" s="1269"/>
      <c r="BH57" s="1269"/>
      <c r="BI57" s="1269"/>
      <c r="BJ57" s="1269"/>
      <c r="BK57" s="1269"/>
      <c r="BL57" s="1269"/>
      <c r="BM57" s="1269"/>
      <c r="BN57" s="1269"/>
      <c r="BO57" s="1269"/>
      <c r="BP57" s="1267">
        <v>63.1</v>
      </c>
      <c r="BQ57" s="1267"/>
      <c r="BR57" s="1267"/>
      <c r="BS57" s="1267"/>
      <c r="BT57" s="1267"/>
      <c r="BU57" s="1267"/>
      <c r="BV57" s="1267"/>
      <c r="BW57" s="1267"/>
      <c r="BX57" s="1267">
        <v>62.2</v>
      </c>
      <c r="BY57" s="1267"/>
      <c r="BZ57" s="1267"/>
      <c r="CA57" s="1267"/>
      <c r="CB57" s="1267"/>
      <c r="CC57" s="1267"/>
      <c r="CD57" s="1267"/>
      <c r="CE57" s="1267"/>
      <c r="CF57" s="1267">
        <v>62.9</v>
      </c>
      <c r="CG57" s="1267"/>
      <c r="CH57" s="1267"/>
      <c r="CI57" s="1267"/>
      <c r="CJ57" s="1267"/>
      <c r="CK57" s="1267"/>
      <c r="CL57" s="1267"/>
      <c r="CM57" s="1267"/>
      <c r="CN57" s="1267">
        <v>62.9</v>
      </c>
      <c r="CO57" s="1267"/>
      <c r="CP57" s="1267"/>
      <c r="CQ57" s="1267"/>
      <c r="CR57" s="1267"/>
      <c r="CS57" s="1267"/>
      <c r="CT57" s="1267"/>
      <c r="CU57" s="1267"/>
      <c r="CV57" s="1267">
        <v>64.3</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578</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524</v>
      </c>
      <c r="BQ72" s="1266"/>
      <c r="BR72" s="1266"/>
      <c r="BS72" s="1266"/>
      <c r="BT72" s="1266"/>
      <c r="BU72" s="1266"/>
      <c r="BV72" s="1266"/>
      <c r="BW72" s="1266"/>
      <c r="BX72" s="1266" t="s">
        <v>525</v>
      </c>
      <c r="BY72" s="1266"/>
      <c r="BZ72" s="1266"/>
      <c r="CA72" s="1266"/>
      <c r="CB72" s="1266"/>
      <c r="CC72" s="1266"/>
      <c r="CD72" s="1266"/>
      <c r="CE72" s="1266"/>
      <c r="CF72" s="1266" t="s">
        <v>526</v>
      </c>
      <c r="CG72" s="1266"/>
      <c r="CH72" s="1266"/>
      <c r="CI72" s="1266"/>
      <c r="CJ72" s="1266"/>
      <c r="CK72" s="1266"/>
      <c r="CL72" s="1266"/>
      <c r="CM72" s="1266"/>
      <c r="CN72" s="1266" t="s">
        <v>527</v>
      </c>
      <c r="CO72" s="1266"/>
      <c r="CP72" s="1266"/>
      <c r="CQ72" s="1266"/>
      <c r="CR72" s="1266"/>
      <c r="CS72" s="1266"/>
      <c r="CT72" s="1266"/>
      <c r="CU72" s="1266"/>
      <c r="CV72" s="1266" t="s">
        <v>528</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566</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573</v>
      </c>
      <c r="BC75" s="1269"/>
      <c r="BD75" s="1269"/>
      <c r="BE75" s="1269"/>
      <c r="BF75" s="1269"/>
      <c r="BG75" s="1269"/>
      <c r="BH75" s="1269"/>
      <c r="BI75" s="1269"/>
      <c r="BJ75" s="1269"/>
      <c r="BK75" s="1269"/>
      <c r="BL75" s="1269"/>
      <c r="BM75" s="1269"/>
      <c r="BN75" s="1269"/>
      <c r="BO75" s="1269"/>
      <c r="BP75" s="1267">
        <v>6.1</v>
      </c>
      <c r="BQ75" s="1267"/>
      <c r="BR75" s="1267"/>
      <c r="BS75" s="1267"/>
      <c r="BT75" s="1267"/>
      <c r="BU75" s="1267"/>
      <c r="BV75" s="1267"/>
      <c r="BW75" s="1267"/>
      <c r="BX75" s="1267">
        <v>6.6</v>
      </c>
      <c r="BY75" s="1267"/>
      <c r="BZ75" s="1267"/>
      <c r="CA75" s="1267"/>
      <c r="CB75" s="1267"/>
      <c r="CC75" s="1267"/>
      <c r="CD75" s="1267"/>
      <c r="CE75" s="1267"/>
      <c r="CF75" s="1267">
        <v>7.1</v>
      </c>
      <c r="CG75" s="1267"/>
      <c r="CH75" s="1267"/>
      <c r="CI75" s="1267"/>
      <c r="CJ75" s="1267"/>
      <c r="CK75" s="1267"/>
      <c r="CL75" s="1267"/>
      <c r="CM75" s="1267"/>
      <c r="CN75" s="1267">
        <v>8.1</v>
      </c>
      <c r="CO75" s="1267"/>
      <c r="CP75" s="1267"/>
      <c r="CQ75" s="1267"/>
      <c r="CR75" s="1267"/>
      <c r="CS75" s="1267"/>
      <c r="CT75" s="1267"/>
      <c r="CU75" s="1267"/>
      <c r="CV75" s="1267">
        <v>9.6</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574</v>
      </c>
      <c r="AO77" s="1266"/>
      <c r="AP77" s="1266"/>
      <c r="AQ77" s="1266"/>
      <c r="AR77" s="1266"/>
      <c r="AS77" s="1266"/>
      <c r="AT77" s="1266"/>
      <c r="AU77" s="1266"/>
      <c r="AV77" s="1266"/>
      <c r="AW77" s="1266"/>
      <c r="AX77" s="1266"/>
      <c r="AY77" s="1266"/>
      <c r="AZ77" s="1266"/>
      <c r="BA77" s="1266"/>
      <c r="BB77" s="1269" t="s">
        <v>572</v>
      </c>
      <c r="BC77" s="1269"/>
      <c r="BD77" s="1269"/>
      <c r="BE77" s="1269"/>
      <c r="BF77" s="1269"/>
      <c r="BG77" s="1269"/>
      <c r="BH77" s="1269"/>
      <c r="BI77" s="1269"/>
      <c r="BJ77" s="1269"/>
      <c r="BK77" s="1269"/>
      <c r="BL77" s="1269"/>
      <c r="BM77" s="1269"/>
      <c r="BN77" s="1269"/>
      <c r="BO77" s="1269"/>
      <c r="BP77" s="1267">
        <v>0</v>
      </c>
      <c r="BQ77" s="1267"/>
      <c r="BR77" s="1267"/>
      <c r="BS77" s="1267"/>
      <c r="BT77" s="1267"/>
      <c r="BU77" s="1267"/>
      <c r="BV77" s="1267"/>
      <c r="BW77" s="1267"/>
      <c r="BX77" s="1267">
        <v>0</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575</v>
      </c>
      <c r="BC79" s="1269"/>
      <c r="BD79" s="1269"/>
      <c r="BE79" s="1269"/>
      <c r="BF79" s="1269"/>
      <c r="BG79" s="1269"/>
      <c r="BH79" s="1269"/>
      <c r="BI79" s="1269"/>
      <c r="BJ79" s="1269"/>
      <c r="BK79" s="1269"/>
      <c r="BL79" s="1269"/>
      <c r="BM79" s="1269"/>
      <c r="BN79" s="1269"/>
      <c r="BO79" s="1269"/>
      <c r="BP79" s="1267">
        <v>5.8</v>
      </c>
      <c r="BQ79" s="1267"/>
      <c r="BR79" s="1267"/>
      <c r="BS79" s="1267"/>
      <c r="BT79" s="1267"/>
      <c r="BU79" s="1267"/>
      <c r="BV79" s="1267"/>
      <c r="BW79" s="1267"/>
      <c r="BX79" s="1267">
        <v>5.8</v>
      </c>
      <c r="BY79" s="1267"/>
      <c r="BZ79" s="1267"/>
      <c r="CA79" s="1267"/>
      <c r="CB79" s="1267"/>
      <c r="CC79" s="1267"/>
      <c r="CD79" s="1267"/>
      <c r="CE79" s="1267"/>
      <c r="CF79" s="1267">
        <v>6.1</v>
      </c>
      <c r="CG79" s="1267"/>
      <c r="CH79" s="1267"/>
      <c r="CI79" s="1267"/>
      <c r="CJ79" s="1267"/>
      <c r="CK79" s="1267"/>
      <c r="CL79" s="1267"/>
      <c r="CM79" s="1267"/>
      <c r="CN79" s="1267">
        <v>6.4</v>
      </c>
      <c r="CO79" s="1267"/>
      <c r="CP79" s="1267"/>
      <c r="CQ79" s="1267"/>
      <c r="CR79" s="1267"/>
      <c r="CS79" s="1267"/>
      <c r="CT79" s="1267"/>
      <c r="CU79" s="1267"/>
      <c r="CV79" s="1267">
        <v>6.7</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5AKmDrDvc5XSKJya1kAIaQi7GJgztqf2OJJiCNzj0AKoR3CEIbnze070VNcCPPL1rICEFXJttxC/rW4agV67A==" saltValue="Y9YNo1Fs8b+dJaQXsGLHC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25" zoomScaleNormal="2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576</v>
      </c>
    </row>
  </sheetData>
  <sheetProtection algorithmName="SHA-512" hashValue="nj9RtLk22U8UWJ7XLtpwoSRaayp4tUYlRac7Uw0DWelEQqus9xzDISyiwZmkxph8vKXoX+VNPlwOp/MxjsvX6Q==" saltValue="/fjLDa+l4fnHbXpkaaaBx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577</v>
      </c>
    </row>
  </sheetData>
  <sheetProtection algorithmName="SHA-512" hashValue="kjbYu8xWF+HQWiXpnUY4J7JMjr6ID4CFN6FmevQl/1Z9utUeW6NE67SMQitGenQlWkRA6fr/f8HRWEOf3vNcjQ==" saltValue="NrYqmW+vXGx61y5lZWkz5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282747</v>
      </c>
      <c r="E3" s="156"/>
      <c r="F3" s="157">
        <v>264232</v>
      </c>
      <c r="G3" s="158"/>
      <c r="H3" s="159"/>
    </row>
    <row r="4" spans="1:8" x14ac:dyDescent="0.15">
      <c r="A4" s="160"/>
      <c r="B4" s="161"/>
      <c r="C4" s="162"/>
      <c r="D4" s="163">
        <v>228936</v>
      </c>
      <c r="E4" s="164"/>
      <c r="F4" s="165">
        <v>133959</v>
      </c>
      <c r="G4" s="166"/>
      <c r="H4" s="167"/>
    </row>
    <row r="5" spans="1:8" x14ac:dyDescent="0.15">
      <c r="A5" s="148" t="s">
        <v>518</v>
      </c>
      <c r="B5" s="153"/>
      <c r="C5" s="154"/>
      <c r="D5" s="155">
        <v>343569</v>
      </c>
      <c r="E5" s="156"/>
      <c r="F5" s="157">
        <v>263613</v>
      </c>
      <c r="G5" s="158"/>
      <c r="H5" s="159"/>
    </row>
    <row r="6" spans="1:8" x14ac:dyDescent="0.15">
      <c r="A6" s="160"/>
      <c r="B6" s="161"/>
      <c r="C6" s="162"/>
      <c r="D6" s="163">
        <v>281371</v>
      </c>
      <c r="E6" s="164"/>
      <c r="F6" s="165">
        <v>128823</v>
      </c>
      <c r="G6" s="166"/>
      <c r="H6" s="167"/>
    </row>
    <row r="7" spans="1:8" x14ac:dyDescent="0.15">
      <c r="A7" s="148" t="s">
        <v>519</v>
      </c>
      <c r="B7" s="153"/>
      <c r="C7" s="154"/>
      <c r="D7" s="155">
        <v>393992</v>
      </c>
      <c r="E7" s="156"/>
      <c r="F7" s="157">
        <v>330026</v>
      </c>
      <c r="G7" s="158"/>
      <c r="H7" s="159"/>
    </row>
    <row r="8" spans="1:8" x14ac:dyDescent="0.15">
      <c r="A8" s="160"/>
      <c r="B8" s="161"/>
      <c r="C8" s="162"/>
      <c r="D8" s="163">
        <v>204822</v>
      </c>
      <c r="E8" s="164"/>
      <c r="F8" s="165">
        <v>141075</v>
      </c>
      <c r="G8" s="166"/>
      <c r="H8" s="167"/>
    </row>
    <row r="9" spans="1:8" x14ac:dyDescent="0.15">
      <c r="A9" s="148" t="s">
        <v>520</v>
      </c>
      <c r="B9" s="153"/>
      <c r="C9" s="154"/>
      <c r="D9" s="155">
        <v>174931</v>
      </c>
      <c r="E9" s="156"/>
      <c r="F9" s="157">
        <v>278179</v>
      </c>
      <c r="G9" s="158"/>
      <c r="H9" s="159"/>
    </row>
    <row r="10" spans="1:8" x14ac:dyDescent="0.15">
      <c r="A10" s="160"/>
      <c r="B10" s="161"/>
      <c r="C10" s="162"/>
      <c r="D10" s="163">
        <v>119622</v>
      </c>
      <c r="E10" s="164"/>
      <c r="F10" s="165">
        <v>122182</v>
      </c>
      <c r="G10" s="166"/>
      <c r="H10" s="167"/>
    </row>
    <row r="11" spans="1:8" x14ac:dyDescent="0.15">
      <c r="A11" s="148" t="s">
        <v>521</v>
      </c>
      <c r="B11" s="153"/>
      <c r="C11" s="154"/>
      <c r="D11" s="155">
        <v>321375</v>
      </c>
      <c r="E11" s="156"/>
      <c r="F11" s="157">
        <v>283153</v>
      </c>
      <c r="G11" s="158"/>
      <c r="H11" s="159"/>
    </row>
    <row r="12" spans="1:8" x14ac:dyDescent="0.15">
      <c r="A12" s="160"/>
      <c r="B12" s="161"/>
      <c r="C12" s="168"/>
      <c r="D12" s="163">
        <v>151946</v>
      </c>
      <c r="E12" s="164"/>
      <c r="F12" s="165">
        <v>127593</v>
      </c>
      <c r="G12" s="166"/>
      <c r="H12" s="167"/>
    </row>
    <row r="13" spans="1:8" x14ac:dyDescent="0.15">
      <c r="A13" s="148"/>
      <c r="B13" s="153"/>
      <c r="C13" s="169"/>
      <c r="D13" s="170">
        <v>303323</v>
      </c>
      <c r="E13" s="171"/>
      <c r="F13" s="172">
        <v>283841</v>
      </c>
      <c r="G13" s="173"/>
      <c r="H13" s="159"/>
    </row>
    <row r="14" spans="1:8" x14ac:dyDescent="0.15">
      <c r="A14" s="160"/>
      <c r="B14" s="161"/>
      <c r="C14" s="162"/>
      <c r="D14" s="163">
        <v>197339</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3.56</v>
      </c>
      <c r="C19" s="174">
        <f>ROUND(VALUE(SUBSTITUTE(実質収支比率等に係る経年分析!G$48,"▲","-")),2)</f>
        <v>2.35</v>
      </c>
      <c r="D19" s="174">
        <f>ROUND(VALUE(SUBSTITUTE(実質収支比率等に係る経年分析!H$48,"▲","-")),2)</f>
        <v>3.18</v>
      </c>
      <c r="E19" s="174">
        <f>ROUND(VALUE(SUBSTITUTE(実質収支比率等に係る経年分析!I$48,"▲","-")),2)</f>
        <v>2.91</v>
      </c>
      <c r="F19" s="174">
        <f>ROUND(VALUE(SUBSTITUTE(実質収支比率等に係る経年分析!J$48,"▲","-")),2)</f>
        <v>2.0699999999999998</v>
      </c>
    </row>
    <row r="20" spans="1:11" x14ac:dyDescent="0.15">
      <c r="A20" s="174" t="s">
        <v>53</v>
      </c>
      <c r="B20" s="174">
        <f>ROUND(VALUE(SUBSTITUTE(実質収支比率等に係る経年分析!F$47,"▲","-")),2)</f>
        <v>58.3</v>
      </c>
      <c r="C20" s="174">
        <f>ROUND(VALUE(SUBSTITUTE(実質収支比率等に係る経年分析!G$47,"▲","-")),2)</f>
        <v>40.409999999999997</v>
      </c>
      <c r="D20" s="174">
        <f>ROUND(VALUE(SUBSTITUTE(実質収支比率等に係る経年分析!H$47,"▲","-")),2)</f>
        <v>25.85</v>
      </c>
      <c r="E20" s="174">
        <f>ROUND(VALUE(SUBSTITUTE(実質収支比率等に係る経年分析!I$47,"▲","-")),2)</f>
        <v>25.29</v>
      </c>
      <c r="F20" s="174">
        <f>ROUND(VALUE(SUBSTITUTE(実質収支比率等に係る経年分析!J$47,"▲","-")),2)</f>
        <v>30.21</v>
      </c>
    </row>
    <row r="21" spans="1:11" x14ac:dyDescent="0.15">
      <c r="A21" s="174" t="s">
        <v>54</v>
      </c>
      <c r="B21" s="174">
        <f>IF(ISNUMBER(VALUE(SUBSTITUTE(実質収支比率等に係る経年分析!F$49,"▲","-"))),ROUND(VALUE(SUBSTITUTE(実質収支比率等に係る経年分析!F$49,"▲","-")),2),NA())</f>
        <v>-16.98</v>
      </c>
      <c r="C21" s="174">
        <f>IF(ISNUMBER(VALUE(SUBSTITUTE(実質収支比率等に係る経年分析!G$49,"▲","-"))),ROUND(VALUE(SUBSTITUTE(実質収支比率等に係る経年分析!G$49,"▲","-")),2),NA())</f>
        <v>-18.760000000000002</v>
      </c>
      <c r="D21" s="174">
        <f>IF(ISNUMBER(VALUE(SUBSTITUTE(実質収支比率等に係る経年分析!H$49,"▲","-"))),ROUND(VALUE(SUBSTITUTE(実質収支比率等に係る経年分析!H$49,"▲","-")),2),NA())</f>
        <v>-11.82</v>
      </c>
      <c r="E21" s="174">
        <f>IF(ISNUMBER(VALUE(SUBSTITUTE(実質収支比率等に係る経年分析!I$49,"▲","-"))),ROUND(VALUE(SUBSTITUTE(実質収支比率等に係る経年分析!I$49,"▲","-")),2),NA())</f>
        <v>-2.29</v>
      </c>
      <c r="F21" s="174">
        <f>IF(ISNUMBER(VALUE(SUBSTITUTE(実質収支比率等に係る経年分析!J$49,"▲","-"))),ROUND(VALUE(SUBSTITUTE(実質収支比率等に係る経年分析!J$49,"▲","-")),2),NA())</f>
        <v>3.24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0.43</v>
      </c>
    </row>
    <row r="34" spans="1:16" x14ac:dyDescent="0.15">
      <c r="A34" s="175" t="str">
        <f>IF(連結実質赤字比率に係る赤字・黒字の構成分析!C$36="",NA(),連結実質赤字比率に係る赤字・黒字の構成分析!C$36)</f>
        <v>簡易水道事業特別会計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0.46</v>
      </c>
    </row>
    <row r="35" spans="1:16" x14ac:dyDescent="0.15">
      <c r="A35" s="175" t="str">
        <f>IF(連結実質赤字比率に係る赤字・黒字の構成分析!C$35="",NA(),連結実質赤字比率に係る赤字・黒字の構成分析!C$35)</f>
        <v>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0.88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2.0699999999999998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500</v>
      </c>
      <c r="E42" s="176"/>
      <c r="F42" s="176"/>
      <c r="G42" s="176">
        <f>'実質公債費比率（分子）の構造'!L$52</f>
        <v>501</v>
      </c>
      <c r="H42" s="176"/>
      <c r="I42" s="176"/>
      <c r="J42" s="176">
        <f>'実質公債費比率（分子）の構造'!M$52</f>
        <v>515</v>
      </c>
      <c r="K42" s="176"/>
      <c r="L42" s="176"/>
      <c r="M42" s="176">
        <f>'実質公債費比率（分子）の構造'!N$52</f>
        <v>597</v>
      </c>
      <c r="N42" s="176"/>
      <c r="O42" s="176"/>
      <c r="P42" s="176">
        <f>'実質公債費比率（分子）の構造'!O$52</f>
        <v>673</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2</v>
      </c>
      <c r="L43" s="176"/>
      <c r="M43" s="176"/>
      <c r="N43" s="176">
        <f>'実質公債費比率（分子）の構造'!O$51</f>
        <v>0</v>
      </c>
      <c r="O43" s="176"/>
      <c r="P43" s="176"/>
    </row>
    <row r="44" spans="1:16" x14ac:dyDescent="0.15">
      <c r="A44" s="176" t="s">
        <v>62</v>
      </c>
      <c r="B44" s="176">
        <f>'実質公債費比率（分子）の構造'!K$50</f>
        <v>2</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v>
      </c>
      <c r="C45" s="176"/>
      <c r="D45" s="176"/>
      <c r="E45" s="176">
        <f>'実質公債費比率（分子）の構造'!L$49</f>
        <v>1</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15">
      <c r="A46" s="176" t="s">
        <v>64</v>
      </c>
      <c r="B46" s="176">
        <f>'実質公債費比率（分子）の構造'!K$48</f>
        <v>110</v>
      </c>
      <c r="C46" s="176"/>
      <c r="D46" s="176"/>
      <c r="E46" s="176">
        <f>'実質公債費比率（分子）の構造'!L$48</f>
        <v>106</v>
      </c>
      <c r="F46" s="176"/>
      <c r="G46" s="176"/>
      <c r="H46" s="176">
        <f>'実質公債費比率（分子）の構造'!M$48</f>
        <v>113</v>
      </c>
      <c r="I46" s="176"/>
      <c r="J46" s="176"/>
      <c r="K46" s="176">
        <f>'実質公債費比率（分子）の構造'!N$48</f>
        <v>123</v>
      </c>
      <c r="L46" s="176"/>
      <c r="M46" s="176"/>
      <c r="N46" s="176">
        <f>'実質公債費比率（分子）の構造'!O$48</f>
        <v>121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577</v>
      </c>
      <c r="C49" s="176"/>
      <c r="D49" s="176"/>
      <c r="E49" s="176">
        <f>'実質公債費比率（分子）の構造'!L$45</f>
        <v>565</v>
      </c>
      <c r="F49" s="176"/>
      <c r="G49" s="176"/>
      <c r="H49" s="176">
        <f>'実質公債費比率（分子）の構造'!M$45</f>
        <v>608</v>
      </c>
      <c r="I49" s="176"/>
      <c r="J49" s="176"/>
      <c r="K49" s="176">
        <f>'実質公債費比率（分子）の構造'!N$45</f>
        <v>760</v>
      </c>
      <c r="L49" s="176"/>
      <c r="M49" s="176"/>
      <c r="N49" s="176">
        <f>'実質公債費比率（分子）の構造'!O$45</f>
        <v>859</v>
      </c>
      <c r="O49" s="176"/>
      <c r="P49" s="176"/>
    </row>
    <row r="50" spans="1:16" x14ac:dyDescent="0.15">
      <c r="A50" s="176" t="s">
        <v>67</v>
      </c>
      <c r="B50" s="176" t="e">
        <f>NA()</f>
        <v>#N/A</v>
      </c>
      <c r="C50" s="176">
        <f>IF(ISNUMBER('実質公債費比率（分子）の構造'!K$53),'実質公債費比率（分子）の構造'!K$53,NA())</f>
        <v>190</v>
      </c>
      <c r="D50" s="176" t="e">
        <f>NA()</f>
        <v>#N/A</v>
      </c>
      <c r="E50" s="176" t="e">
        <f>NA()</f>
        <v>#N/A</v>
      </c>
      <c r="F50" s="176">
        <f>IF(ISNUMBER('実質公債費比率（分子）の構造'!L$53),'実質公債費比率（分子）の構造'!L$53,NA())</f>
        <v>171</v>
      </c>
      <c r="G50" s="176" t="e">
        <f>NA()</f>
        <v>#N/A</v>
      </c>
      <c r="H50" s="176" t="e">
        <f>NA()</f>
        <v>#N/A</v>
      </c>
      <c r="I50" s="176">
        <f>IF(ISNUMBER('実質公債費比率（分子）の構造'!M$53),'実質公債費比率（分子）の構造'!M$53,NA())</f>
        <v>207</v>
      </c>
      <c r="J50" s="176" t="e">
        <f>NA()</f>
        <v>#N/A</v>
      </c>
      <c r="K50" s="176" t="e">
        <f>NA()</f>
        <v>#N/A</v>
      </c>
      <c r="L50" s="176">
        <f>IF(ISNUMBER('実質公債費比率（分子）の構造'!N$53),'実質公債費比率（分子）の構造'!N$53,NA())</f>
        <v>289</v>
      </c>
      <c r="M50" s="176" t="e">
        <f>NA()</f>
        <v>#N/A</v>
      </c>
      <c r="N50" s="176" t="e">
        <f>NA()</f>
        <v>#N/A</v>
      </c>
      <c r="O50" s="176">
        <f>IF(ISNUMBER('実質公債費比率（分子）の構造'!O$53),'実質公債費比率（分子）の構造'!O$53,NA())</f>
        <v>308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5822</v>
      </c>
      <c r="E56" s="175"/>
      <c r="F56" s="175"/>
      <c r="G56" s="175">
        <f>'将来負担比率（分子）の構造'!J$52</f>
        <v>6201</v>
      </c>
      <c r="H56" s="175"/>
      <c r="I56" s="175"/>
      <c r="J56" s="175">
        <f>'将来負担比率（分子）の構造'!K$52</f>
        <v>6732</v>
      </c>
      <c r="K56" s="175"/>
      <c r="L56" s="175"/>
      <c r="M56" s="175">
        <f>'将来負担比率（分子）の構造'!L$52</f>
        <v>6739</v>
      </c>
      <c r="N56" s="175"/>
      <c r="O56" s="175"/>
      <c r="P56" s="175">
        <f>'将来負担比率（分子）の構造'!M$52</f>
        <v>6611</v>
      </c>
    </row>
    <row r="57" spans="1:16" x14ac:dyDescent="0.15">
      <c r="A57" s="175" t="s">
        <v>42</v>
      </c>
      <c r="B57" s="175"/>
      <c r="C57" s="175"/>
      <c r="D57" s="175">
        <f>'将来負担比率（分子）の構造'!I$51</f>
        <v>123</v>
      </c>
      <c r="E57" s="175"/>
      <c r="F57" s="175"/>
      <c r="G57" s="175">
        <f>'将来負担比率（分子）の構造'!J$51</f>
        <v>114</v>
      </c>
      <c r="H57" s="175"/>
      <c r="I57" s="175"/>
      <c r="J57" s="175">
        <f>'将来負担比率（分子）の構造'!K$51</f>
        <v>80</v>
      </c>
      <c r="K57" s="175"/>
      <c r="L57" s="175"/>
      <c r="M57" s="175">
        <f>'将来負担比率（分子）の構造'!L$51</f>
        <v>52</v>
      </c>
      <c r="N57" s="175"/>
      <c r="O57" s="175"/>
      <c r="P57" s="175">
        <f>'将来負担比率（分子）の構造'!M$51</f>
        <v>166</v>
      </c>
    </row>
    <row r="58" spans="1:16" x14ac:dyDescent="0.15">
      <c r="A58" s="175" t="s">
        <v>41</v>
      </c>
      <c r="B58" s="175"/>
      <c r="C58" s="175"/>
      <c r="D58" s="175">
        <f>'将来負担比率（分子）の構造'!I$50</f>
        <v>5197</v>
      </c>
      <c r="E58" s="175"/>
      <c r="F58" s="175"/>
      <c r="G58" s="175">
        <f>'将来負担比率（分子）の構造'!J$50</f>
        <v>5175</v>
      </c>
      <c r="H58" s="175"/>
      <c r="I58" s="175"/>
      <c r="J58" s="175">
        <f>'将来負担比率（分子）の構造'!K$50</f>
        <v>5303</v>
      </c>
      <c r="K58" s="175"/>
      <c r="L58" s="175"/>
      <c r="M58" s="175">
        <f>'将来負担比率（分子）の構造'!L$50</f>
        <v>5313</v>
      </c>
      <c r="N58" s="175"/>
      <c r="O58" s="175"/>
      <c r="P58" s="175">
        <f>'将来負担比率（分子）の構造'!M$50</f>
        <v>5334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757</v>
      </c>
      <c r="C62" s="175"/>
      <c r="D62" s="175"/>
      <c r="E62" s="175">
        <f>'将来負担比率（分子）の構造'!J$45</f>
        <v>760</v>
      </c>
      <c r="F62" s="175"/>
      <c r="G62" s="175"/>
      <c r="H62" s="175">
        <f>'将来負担比率（分子）の構造'!K$45</f>
        <v>718</v>
      </c>
      <c r="I62" s="175"/>
      <c r="J62" s="175"/>
      <c r="K62" s="175">
        <f>'将来負担比率（分子）の構造'!L$45</f>
        <v>719</v>
      </c>
      <c r="L62" s="175"/>
      <c r="M62" s="175"/>
      <c r="N62" s="175">
        <f>'将来負担比率（分子）の構造'!M$45</f>
        <v>731</v>
      </c>
      <c r="O62" s="175"/>
      <c r="P62" s="175"/>
    </row>
    <row r="63" spans="1:16" x14ac:dyDescent="0.15">
      <c r="A63" s="175" t="s">
        <v>34</v>
      </c>
      <c r="B63" s="175">
        <f>'将来負担比率（分子）の構造'!I$44</f>
        <v>5</v>
      </c>
      <c r="C63" s="175"/>
      <c r="D63" s="175"/>
      <c r="E63" s="175">
        <f>'将来負担比率（分子）の構造'!J$44</f>
        <v>4</v>
      </c>
      <c r="F63" s="175"/>
      <c r="G63" s="175"/>
      <c r="H63" s="175">
        <f>'将来負担比率（分子）の構造'!K$44</f>
        <v>2</v>
      </c>
      <c r="I63" s="175"/>
      <c r="J63" s="175"/>
      <c r="K63" s="175">
        <f>'将来負担比率（分子）の構造'!L$44</f>
        <v>2</v>
      </c>
      <c r="L63" s="175"/>
      <c r="M63" s="175"/>
      <c r="N63" s="175">
        <f>'将来負担比率（分子）の構造'!M$44</f>
        <v>1</v>
      </c>
      <c r="O63" s="175"/>
      <c r="P63" s="175"/>
    </row>
    <row r="64" spans="1:16" x14ac:dyDescent="0.15">
      <c r="A64" s="175" t="s">
        <v>33</v>
      </c>
      <c r="B64" s="175">
        <f>'将来負担比率（分子）の構造'!I$43</f>
        <v>1201</v>
      </c>
      <c r="C64" s="175"/>
      <c r="D64" s="175"/>
      <c r="E64" s="175">
        <f>'将来負担比率（分子）の構造'!J$43</f>
        <v>1292</v>
      </c>
      <c r="F64" s="175"/>
      <c r="G64" s="175"/>
      <c r="H64" s="175">
        <f>'将来負担比率（分子）の構造'!K$43</f>
        <v>1368</v>
      </c>
      <c r="I64" s="175"/>
      <c r="J64" s="175"/>
      <c r="K64" s="175">
        <f>'将来負担比率（分子）の構造'!L$43</f>
        <v>1460</v>
      </c>
      <c r="L64" s="175"/>
      <c r="M64" s="175"/>
      <c r="N64" s="175">
        <f>'将来負担比率（分子）の構造'!M$43</f>
        <v>1469</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7178</v>
      </c>
      <c r="C66" s="175"/>
      <c r="D66" s="175"/>
      <c r="E66" s="175">
        <f>'将来負担比率（分子）の構造'!J$41</f>
        <v>7817</v>
      </c>
      <c r="F66" s="175"/>
      <c r="G66" s="175"/>
      <c r="H66" s="175">
        <f>'将来負担比率（分子）の構造'!K$41</f>
        <v>8583</v>
      </c>
      <c r="I66" s="175"/>
      <c r="J66" s="175"/>
      <c r="K66" s="175">
        <f>'将来負担比率（分子）の構造'!L$41</f>
        <v>8583</v>
      </c>
      <c r="L66" s="175"/>
      <c r="M66" s="175"/>
      <c r="N66" s="175">
        <f>'将来負担比率（分子）の構造'!M$41</f>
        <v>8597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862</v>
      </c>
      <c r="C72" s="179">
        <f>基金残高に係る経年分析!G55</f>
        <v>848</v>
      </c>
      <c r="D72" s="179">
        <f>基金残高に係る経年分析!H55</f>
        <v>1036</v>
      </c>
    </row>
    <row r="73" spans="1:16" x14ac:dyDescent="0.15">
      <c r="A73" s="178" t="s">
        <v>74</v>
      </c>
      <c r="B73" s="179">
        <f>基金残高に係る経年分析!F56</f>
        <v>0</v>
      </c>
      <c r="C73" s="179">
        <f>基金残高に係る経年分析!G56</f>
        <v>0</v>
      </c>
      <c r="D73" s="179">
        <f>基金残高に係る経年分析!H56</f>
        <v>0</v>
      </c>
    </row>
    <row r="74" spans="1:16" x14ac:dyDescent="0.15">
      <c r="A74" s="178" t="s">
        <v>75</v>
      </c>
      <c r="B74" s="179">
        <f>基金残高に係る経年分析!F57</f>
        <v>4413</v>
      </c>
      <c r="C74" s="179">
        <f>基金残高に係る経年分析!G57</f>
        <v>4416</v>
      </c>
      <c r="D74" s="179">
        <f>基金残高に係る経年分析!H57</f>
        <v>4181</v>
      </c>
    </row>
  </sheetData>
  <sheetProtection algorithmName="SHA-512" hashValue="xJua9sjG+jkUAzozjQpLIRsbEm/UrR9Hty9AXCiqL5FVFnjkwPLdnUJNXkTjvxCgUM8vkzsiLNYZb8LdlEVK8A==" saltValue="MD7y+Lp7b7ma9GC5/qqz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462123</v>
      </c>
      <c r="S5" s="713"/>
      <c r="T5" s="713"/>
      <c r="U5" s="713"/>
      <c r="V5" s="713"/>
      <c r="W5" s="713"/>
      <c r="X5" s="713"/>
      <c r="Y5" s="738"/>
      <c r="Z5" s="751">
        <v>7</v>
      </c>
      <c r="AA5" s="751"/>
      <c r="AB5" s="751"/>
      <c r="AC5" s="751"/>
      <c r="AD5" s="752">
        <v>462123</v>
      </c>
      <c r="AE5" s="752"/>
      <c r="AF5" s="752"/>
      <c r="AG5" s="752"/>
      <c r="AH5" s="752"/>
      <c r="AI5" s="752"/>
      <c r="AJ5" s="752"/>
      <c r="AK5" s="752"/>
      <c r="AL5" s="739">
        <v>13.4</v>
      </c>
      <c r="AM5" s="721"/>
      <c r="AN5" s="721"/>
      <c r="AO5" s="740"/>
      <c r="AP5" s="715" t="s">
        <v>216</v>
      </c>
      <c r="AQ5" s="716"/>
      <c r="AR5" s="716"/>
      <c r="AS5" s="716"/>
      <c r="AT5" s="716"/>
      <c r="AU5" s="716"/>
      <c r="AV5" s="716"/>
      <c r="AW5" s="716"/>
      <c r="AX5" s="716"/>
      <c r="AY5" s="716"/>
      <c r="AZ5" s="716"/>
      <c r="BA5" s="716"/>
      <c r="BB5" s="716"/>
      <c r="BC5" s="716"/>
      <c r="BD5" s="716"/>
      <c r="BE5" s="716"/>
      <c r="BF5" s="717"/>
      <c r="BG5" s="657">
        <v>459432</v>
      </c>
      <c r="BH5" s="658"/>
      <c r="BI5" s="658"/>
      <c r="BJ5" s="658"/>
      <c r="BK5" s="658"/>
      <c r="BL5" s="658"/>
      <c r="BM5" s="658"/>
      <c r="BN5" s="659"/>
      <c r="BO5" s="695">
        <v>99.4</v>
      </c>
      <c r="BP5" s="695"/>
      <c r="BQ5" s="695"/>
      <c r="BR5" s="695"/>
      <c r="BS5" s="696">
        <v>5598</v>
      </c>
      <c r="BT5" s="696"/>
      <c r="BU5" s="696"/>
      <c r="BV5" s="696"/>
      <c r="BW5" s="696"/>
      <c r="BX5" s="696"/>
      <c r="BY5" s="696"/>
      <c r="BZ5" s="696"/>
      <c r="CA5" s="696"/>
      <c r="CB5" s="731"/>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60342</v>
      </c>
      <c r="S6" s="658"/>
      <c r="T6" s="658"/>
      <c r="U6" s="658"/>
      <c r="V6" s="658"/>
      <c r="W6" s="658"/>
      <c r="X6" s="658"/>
      <c r="Y6" s="659"/>
      <c r="Z6" s="695">
        <v>0.9</v>
      </c>
      <c r="AA6" s="695"/>
      <c r="AB6" s="695"/>
      <c r="AC6" s="695"/>
      <c r="AD6" s="696">
        <v>60342</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459432</v>
      </c>
      <c r="BH6" s="658"/>
      <c r="BI6" s="658"/>
      <c r="BJ6" s="658"/>
      <c r="BK6" s="658"/>
      <c r="BL6" s="658"/>
      <c r="BM6" s="658"/>
      <c r="BN6" s="659"/>
      <c r="BO6" s="695">
        <v>99.4</v>
      </c>
      <c r="BP6" s="695"/>
      <c r="BQ6" s="695"/>
      <c r="BR6" s="695"/>
      <c r="BS6" s="696">
        <v>5598</v>
      </c>
      <c r="BT6" s="696"/>
      <c r="BU6" s="696"/>
      <c r="BV6" s="696"/>
      <c r="BW6" s="696"/>
      <c r="BX6" s="696"/>
      <c r="BY6" s="696"/>
      <c r="BZ6" s="696"/>
      <c r="CA6" s="696"/>
      <c r="CB6" s="731"/>
      <c r="CD6" s="715" t="s">
        <v>222</v>
      </c>
      <c r="CE6" s="716"/>
      <c r="CF6" s="716"/>
      <c r="CG6" s="716"/>
      <c r="CH6" s="716"/>
      <c r="CI6" s="716"/>
      <c r="CJ6" s="716"/>
      <c r="CK6" s="716"/>
      <c r="CL6" s="716"/>
      <c r="CM6" s="716"/>
      <c r="CN6" s="716"/>
      <c r="CO6" s="716"/>
      <c r="CP6" s="716"/>
      <c r="CQ6" s="717"/>
      <c r="CR6" s="657">
        <v>56446</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56446</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155</v>
      </c>
      <c r="S7" s="658"/>
      <c r="T7" s="658"/>
      <c r="U7" s="658"/>
      <c r="V7" s="658"/>
      <c r="W7" s="658"/>
      <c r="X7" s="658"/>
      <c r="Y7" s="659"/>
      <c r="Z7" s="695">
        <v>0</v>
      </c>
      <c r="AA7" s="695"/>
      <c r="AB7" s="695"/>
      <c r="AC7" s="695"/>
      <c r="AD7" s="696">
        <v>155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206414</v>
      </c>
      <c r="BH7" s="658"/>
      <c r="BI7" s="658"/>
      <c r="BJ7" s="658"/>
      <c r="BK7" s="658"/>
      <c r="BL7" s="658"/>
      <c r="BM7" s="658"/>
      <c r="BN7" s="659"/>
      <c r="BO7" s="695">
        <v>44.7</v>
      </c>
      <c r="BP7" s="695"/>
      <c r="BQ7" s="695"/>
      <c r="BR7" s="695"/>
      <c r="BS7" s="696">
        <v>5598</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1188472</v>
      </c>
      <c r="CS7" s="658"/>
      <c r="CT7" s="658"/>
      <c r="CU7" s="658"/>
      <c r="CV7" s="658"/>
      <c r="CW7" s="658"/>
      <c r="CX7" s="658"/>
      <c r="CY7" s="659"/>
      <c r="CZ7" s="695">
        <v>18.5</v>
      </c>
      <c r="DA7" s="695"/>
      <c r="DB7" s="695"/>
      <c r="DC7" s="695"/>
      <c r="DD7" s="663">
        <v>100118</v>
      </c>
      <c r="DE7" s="658"/>
      <c r="DF7" s="658"/>
      <c r="DG7" s="658"/>
      <c r="DH7" s="658"/>
      <c r="DI7" s="658"/>
      <c r="DJ7" s="658"/>
      <c r="DK7" s="658"/>
      <c r="DL7" s="658"/>
      <c r="DM7" s="658"/>
      <c r="DN7" s="658"/>
      <c r="DO7" s="658"/>
      <c r="DP7" s="659"/>
      <c r="DQ7" s="663">
        <v>1017728</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1452</v>
      </c>
      <c r="S8" s="658"/>
      <c r="T8" s="658"/>
      <c r="U8" s="658"/>
      <c r="V8" s="658"/>
      <c r="W8" s="658"/>
      <c r="X8" s="658"/>
      <c r="Y8" s="659"/>
      <c r="Z8" s="695">
        <v>0</v>
      </c>
      <c r="AA8" s="695"/>
      <c r="AB8" s="695"/>
      <c r="AC8" s="695"/>
      <c r="AD8" s="696">
        <v>1452</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6801</v>
      </c>
      <c r="BH8" s="658"/>
      <c r="BI8" s="658"/>
      <c r="BJ8" s="658"/>
      <c r="BK8" s="658"/>
      <c r="BL8" s="658"/>
      <c r="BM8" s="658"/>
      <c r="BN8" s="659"/>
      <c r="BO8" s="695">
        <v>1.5</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1069973</v>
      </c>
      <c r="CS8" s="658"/>
      <c r="CT8" s="658"/>
      <c r="CU8" s="658"/>
      <c r="CV8" s="658"/>
      <c r="CW8" s="658"/>
      <c r="CX8" s="658"/>
      <c r="CY8" s="659"/>
      <c r="CZ8" s="695">
        <v>16.7</v>
      </c>
      <c r="DA8" s="695"/>
      <c r="DB8" s="695"/>
      <c r="DC8" s="695"/>
      <c r="DD8" s="663">
        <v>26367</v>
      </c>
      <c r="DE8" s="658"/>
      <c r="DF8" s="658"/>
      <c r="DG8" s="658"/>
      <c r="DH8" s="658"/>
      <c r="DI8" s="658"/>
      <c r="DJ8" s="658"/>
      <c r="DK8" s="658"/>
      <c r="DL8" s="658"/>
      <c r="DM8" s="658"/>
      <c r="DN8" s="658"/>
      <c r="DO8" s="658"/>
      <c r="DP8" s="659"/>
      <c r="DQ8" s="663">
        <v>696083</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1677</v>
      </c>
      <c r="S9" s="658"/>
      <c r="T9" s="658"/>
      <c r="U9" s="658"/>
      <c r="V9" s="658"/>
      <c r="W9" s="658"/>
      <c r="X9" s="658"/>
      <c r="Y9" s="659"/>
      <c r="Z9" s="695">
        <v>0</v>
      </c>
      <c r="AA9" s="695"/>
      <c r="AB9" s="695"/>
      <c r="AC9" s="695"/>
      <c r="AD9" s="696">
        <v>1677</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175430</v>
      </c>
      <c r="BH9" s="658"/>
      <c r="BI9" s="658"/>
      <c r="BJ9" s="658"/>
      <c r="BK9" s="658"/>
      <c r="BL9" s="658"/>
      <c r="BM9" s="658"/>
      <c r="BN9" s="659"/>
      <c r="BO9" s="695">
        <v>38</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426784</v>
      </c>
      <c r="CS9" s="658"/>
      <c r="CT9" s="658"/>
      <c r="CU9" s="658"/>
      <c r="CV9" s="658"/>
      <c r="CW9" s="658"/>
      <c r="CX9" s="658"/>
      <c r="CY9" s="659"/>
      <c r="CZ9" s="695">
        <v>6.7</v>
      </c>
      <c r="DA9" s="695"/>
      <c r="DB9" s="695"/>
      <c r="DC9" s="695"/>
      <c r="DD9" s="663">
        <v>21997</v>
      </c>
      <c r="DE9" s="658"/>
      <c r="DF9" s="658"/>
      <c r="DG9" s="658"/>
      <c r="DH9" s="658"/>
      <c r="DI9" s="658"/>
      <c r="DJ9" s="658"/>
      <c r="DK9" s="658"/>
      <c r="DL9" s="658"/>
      <c r="DM9" s="658"/>
      <c r="DN9" s="658"/>
      <c r="DO9" s="658"/>
      <c r="DP9" s="659"/>
      <c r="DQ9" s="663">
        <v>317989</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11012</v>
      </c>
      <c r="BH10" s="658"/>
      <c r="BI10" s="658"/>
      <c r="BJ10" s="658"/>
      <c r="BK10" s="658"/>
      <c r="BL10" s="658"/>
      <c r="BM10" s="658"/>
      <c r="BN10" s="659"/>
      <c r="BO10" s="695">
        <v>2.4</v>
      </c>
      <c r="BP10" s="695"/>
      <c r="BQ10" s="695"/>
      <c r="BR10" s="695"/>
      <c r="BS10" s="696">
        <v>1835</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v>6245</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6245</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108931</v>
      </c>
      <c r="S11" s="658"/>
      <c r="T11" s="658"/>
      <c r="U11" s="658"/>
      <c r="V11" s="658"/>
      <c r="W11" s="658"/>
      <c r="X11" s="658"/>
      <c r="Y11" s="659"/>
      <c r="Z11" s="660">
        <v>1.7</v>
      </c>
      <c r="AA11" s="661"/>
      <c r="AB11" s="661"/>
      <c r="AC11" s="662"/>
      <c r="AD11" s="663">
        <v>108931</v>
      </c>
      <c r="AE11" s="658"/>
      <c r="AF11" s="658"/>
      <c r="AG11" s="658"/>
      <c r="AH11" s="658"/>
      <c r="AI11" s="658"/>
      <c r="AJ11" s="658"/>
      <c r="AK11" s="659"/>
      <c r="AL11" s="660">
        <v>3.2</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13171</v>
      </c>
      <c r="BH11" s="658"/>
      <c r="BI11" s="658"/>
      <c r="BJ11" s="658"/>
      <c r="BK11" s="658"/>
      <c r="BL11" s="658"/>
      <c r="BM11" s="658"/>
      <c r="BN11" s="659"/>
      <c r="BO11" s="695">
        <v>2.9</v>
      </c>
      <c r="BP11" s="695"/>
      <c r="BQ11" s="695"/>
      <c r="BR11" s="695"/>
      <c r="BS11" s="696">
        <v>3763</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674570</v>
      </c>
      <c r="CS11" s="658"/>
      <c r="CT11" s="658"/>
      <c r="CU11" s="658"/>
      <c r="CV11" s="658"/>
      <c r="CW11" s="658"/>
      <c r="CX11" s="658"/>
      <c r="CY11" s="659"/>
      <c r="CZ11" s="695">
        <v>10.5</v>
      </c>
      <c r="DA11" s="695"/>
      <c r="DB11" s="695"/>
      <c r="DC11" s="695"/>
      <c r="DD11" s="663">
        <v>403184</v>
      </c>
      <c r="DE11" s="658"/>
      <c r="DF11" s="658"/>
      <c r="DG11" s="658"/>
      <c r="DH11" s="658"/>
      <c r="DI11" s="658"/>
      <c r="DJ11" s="658"/>
      <c r="DK11" s="658"/>
      <c r="DL11" s="658"/>
      <c r="DM11" s="658"/>
      <c r="DN11" s="658"/>
      <c r="DO11" s="658"/>
      <c r="DP11" s="659"/>
      <c r="DQ11" s="663">
        <v>260557</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199210</v>
      </c>
      <c r="BH12" s="658"/>
      <c r="BI12" s="658"/>
      <c r="BJ12" s="658"/>
      <c r="BK12" s="658"/>
      <c r="BL12" s="658"/>
      <c r="BM12" s="658"/>
      <c r="BN12" s="659"/>
      <c r="BO12" s="695">
        <v>43.1</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344984</v>
      </c>
      <c r="CS12" s="658"/>
      <c r="CT12" s="658"/>
      <c r="CU12" s="658"/>
      <c r="CV12" s="658"/>
      <c r="CW12" s="658"/>
      <c r="CX12" s="658"/>
      <c r="CY12" s="659"/>
      <c r="CZ12" s="695">
        <v>5.4</v>
      </c>
      <c r="DA12" s="695"/>
      <c r="DB12" s="695"/>
      <c r="DC12" s="695"/>
      <c r="DD12" s="663">
        <v>10593</v>
      </c>
      <c r="DE12" s="658"/>
      <c r="DF12" s="658"/>
      <c r="DG12" s="658"/>
      <c r="DH12" s="658"/>
      <c r="DI12" s="658"/>
      <c r="DJ12" s="658"/>
      <c r="DK12" s="658"/>
      <c r="DL12" s="658"/>
      <c r="DM12" s="658"/>
      <c r="DN12" s="658"/>
      <c r="DO12" s="658"/>
      <c r="DP12" s="659"/>
      <c r="DQ12" s="663">
        <v>240439</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193402</v>
      </c>
      <c r="BH13" s="658"/>
      <c r="BI13" s="658"/>
      <c r="BJ13" s="658"/>
      <c r="BK13" s="658"/>
      <c r="BL13" s="658"/>
      <c r="BM13" s="658"/>
      <c r="BN13" s="659"/>
      <c r="BO13" s="695">
        <v>41.9</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1021305</v>
      </c>
      <c r="CS13" s="658"/>
      <c r="CT13" s="658"/>
      <c r="CU13" s="658"/>
      <c r="CV13" s="658"/>
      <c r="CW13" s="658"/>
      <c r="CX13" s="658"/>
      <c r="CY13" s="659"/>
      <c r="CZ13" s="695">
        <v>15.9</v>
      </c>
      <c r="DA13" s="695"/>
      <c r="DB13" s="695"/>
      <c r="DC13" s="695"/>
      <c r="DD13" s="663">
        <v>666802</v>
      </c>
      <c r="DE13" s="658"/>
      <c r="DF13" s="658"/>
      <c r="DG13" s="658"/>
      <c r="DH13" s="658"/>
      <c r="DI13" s="658"/>
      <c r="DJ13" s="658"/>
      <c r="DK13" s="658"/>
      <c r="DL13" s="658"/>
      <c r="DM13" s="658"/>
      <c r="DN13" s="658"/>
      <c r="DO13" s="658"/>
      <c r="DP13" s="659"/>
      <c r="DQ13" s="663">
        <v>346150</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389</v>
      </c>
      <c r="S14" s="658"/>
      <c r="T14" s="658"/>
      <c r="U14" s="658"/>
      <c r="V14" s="658"/>
      <c r="W14" s="658"/>
      <c r="X14" s="658"/>
      <c r="Y14" s="659"/>
      <c r="Z14" s="695">
        <v>0</v>
      </c>
      <c r="AA14" s="695"/>
      <c r="AB14" s="695"/>
      <c r="AC14" s="695"/>
      <c r="AD14" s="696">
        <v>389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14497</v>
      </c>
      <c r="BH14" s="658"/>
      <c r="BI14" s="658"/>
      <c r="BJ14" s="658"/>
      <c r="BK14" s="658"/>
      <c r="BL14" s="658"/>
      <c r="BM14" s="658"/>
      <c r="BN14" s="659"/>
      <c r="BO14" s="695">
        <v>3.1</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300070</v>
      </c>
      <c r="CS14" s="658"/>
      <c r="CT14" s="658"/>
      <c r="CU14" s="658"/>
      <c r="CV14" s="658"/>
      <c r="CW14" s="658"/>
      <c r="CX14" s="658"/>
      <c r="CY14" s="659"/>
      <c r="CZ14" s="695">
        <v>4.7</v>
      </c>
      <c r="DA14" s="695"/>
      <c r="DB14" s="695"/>
      <c r="DC14" s="695"/>
      <c r="DD14" s="663">
        <v>62502</v>
      </c>
      <c r="DE14" s="658"/>
      <c r="DF14" s="658"/>
      <c r="DG14" s="658"/>
      <c r="DH14" s="658"/>
      <c r="DI14" s="658"/>
      <c r="DJ14" s="658"/>
      <c r="DK14" s="658"/>
      <c r="DL14" s="658"/>
      <c r="DM14" s="658"/>
      <c r="DN14" s="658"/>
      <c r="DO14" s="658"/>
      <c r="DP14" s="659"/>
      <c r="DQ14" s="663">
        <v>234770</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39311</v>
      </c>
      <c r="BH15" s="658"/>
      <c r="BI15" s="658"/>
      <c r="BJ15" s="658"/>
      <c r="BK15" s="658"/>
      <c r="BL15" s="658"/>
      <c r="BM15" s="658"/>
      <c r="BN15" s="659"/>
      <c r="BO15" s="695">
        <v>8.5</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463966</v>
      </c>
      <c r="CS15" s="658"/>
      <c r="CT15" s="658"/>
      <c r="CU15" s="658"/>
      <c r="CV15" s="658"/>
      <c r="CW15" s="658"/>
      <c r="CX15" s="658"/>
      <c r="CY15" s="659"/>
      <c r="CZ15" s="695">
        <v>7.2</v>
      </c>
      <c r="DA15" s="695"/>
      <c r="DB15" s="695"/>
      <c r="DC15" s="695"/>
      <c r="DD15" s="663">
        <v>75568</v>
      </c>
      <c r="DE15" s="658"/>
      <c r="DF15" s="658"/>
      <c r="DG15" s="658"/>
      <c r="DH15" s="658"/>
      <c r="DI15" s="658"/>
      <c r="DJ15" s="658"/>
      <c r="DK15" s="658"/>
      <c r="DL15" s="658"/>
      <c r="DM15" s="658"/>
      <c r="DN15" s="658"/>
      <c r="DO15" s="658"/>
      <c r="DP15" s="659"/>
      <c r="DQ15" s="663">
        <v>403723</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4687</v>
      </c>
      <c r="S16" s="658"/>
      <c r="T16" s="658"/>
      <c r="U16" s="658"/>
      <c r="V16" s="658"/>
      <c r="W16" s="658"/>
      <c r="X16" s="658"/>
      <c r="Y16" s="659"/>
      <c r="Z16" s="695">
        <v>0.1</v>
      </c>
      <c r="AA16" s="695"/>
      <c r="AB16" s="695"/>
      <c r="AC16" s="695"/>
      <c r="AD16" s="696">
        <v>4687</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6672</v>
      </c>
      <c r="S17" s="658"/>
      <c r="T17" s="658"/>
      <c r="U17" s="658"/>
      <c r="V17" s="658"/>
      <c r="W17" s="658"/>
      <c r="X17" s="658"/>
      <c r="Y17" s="659"/>
      <c r="Z17" s="695">
        <v>0.1</v>
      </c>
      <c r="AA17" s="695"/>
      <c r="AB17" s="695"/>
      <c r="AC17" s="695"/>
      <c r="AD17" s="696">
        <v>6672</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859626</v>
      </c>
      <c r="CS17" s="658"/>
      <c r="CT17" s="658"/>
      <c r="CU17" s="658"/>
      <c r="CV17" s="658"/>
      <c r="CW17" s="658"/>
      <c r="CX17" s="658"/>
      <c r="CY17" s="659"/>
      <c r="CZ17" s="695">
        <v>13.4</v>
      </c>
      <c r="DA17" s="695"/>
      <c r="DB17" s="695"/>
      <c r="DC17" s="695"/>
      <c r="DD17" s="663" t="s">
        <v>122</v>
      </c>
      <c r="DE17" s="658"/>
      <c r="DF17" s="658"/>
      <c r="DG17" s="658"/>
      <c r="DH17" s="658"/>
      <c r="DI17" s="658"/>
      <c r="DJ17" s="658"/>
      <c r="DK17" s="658"/>
      <c r="DL17" s="658"/>
      <c r="DM17" s="658"/>
      <c r="DN17" s="658"/>
      <c r="DO17" s="658"/>
      <c r="DP17" s="659"/>
      <c r="DQ17" s="663">
        <v>829626</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1450</v>
      </c>
      <c r="S18" s="658"/>
      <c r="T18" s="658"/>
      <c r="U18" s="658"/>
      <c r="V18" s="658"/>
      <c r="W18" s="658"/>
      <c r="X18" s="658"/>
      <c r="Y18" s="659"/>
      <c r="Z18" s="695">
        <v>0</v>
      </c>
      <c r="AA18" s="695"/>
      <c r="AB18" s="695"/>
      <c r="AC18" s="695"/>
      <c r="AD18" s="696">
        <v>1450</v>
      </c>
      <c r="AE18" s="696"/>
      <c r="AF18" s="696"/>
      <c r="AG18" s="696"/>
      <c r="AH18" s="696"/>
      <c r="AI18" s="696"/>
      <c r="AJ18" s="696"/>
      <c r="AK18" s="696"/>
      <c r="AL18" s="660">
        <v>0</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1450</v>
      </c>
      <c r="S19" s="658"/>
      <c r="T19" s="658"/>
      <c r="U19" s="658"/>
      <c r="V19" s="658"/>
      <c r="W19" s="658"/>
      <c r="X19" s="658"/>
      <c r="Y19" s="659"/>
      <c r="Z19" s="695">
        <v>0</v>
      </c>
      <c r="AA19" s="695"/>
      <c r="AB19" s="695"/>
      <c r="AC19" s="695"/>
      <c r="AD19" s="696">
        <v>1450</v>
      </c>
      <c r="AE19" s="696"/>
      <c r="AF19" s="696"/>
      <c r="AG19" s="696"/>
      <c r="AH19" s="696"/>
      <c r="AI19" s="696"/>
      <c r="AJ19" s="696"/>
      <c r="AK19" s="696"/>
      <c r="AL19" s="660">
        <v>0</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2691</v>
      </c>
      <c r="BH19" s="658"/>
      <c r="BI19" s="658"/>
      <c r="BJ19" s="658"/>
      <c r="BK19" s="658"/>
      <c r="BL19" s="658"/>
      <c r="BM19" s="658"/>
      <c r="BN19" s="659"/>
      <c r="BO19" s="695">
        <v>0.6</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2691</v>
      </c>
      <c r="BH20" s="658"/>
      <c r="BI20" s="658"/>
      <c r="BJ20" s="658"/>
      <c r="BK20" s="658"/>
      <c r="BL20" s="658"/>
      <c r="BM20" s="658"/>
      <c r="BN20" s="659"/>
      <c r="BO20" s="695">
        <v>0.6</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6412441</v>
      </c>
      <c r="CS20" s="658"/>
      <c r="CT20" s="658"/>
      <c r="CU20" s="658"/>
      <c r="CV20" s="658"/>
      <c r="CW20" s="658"/>
      <c r="CX20" s="658"/>
      <c r="CY20" s="659"/>
      <c r="CZ20" s="695">
        <v>100</v>
      </c>
      <c r="DA20" s="695"/>
      <c r="DB20" s="695"/>
      <c r="DC20" s="695"/>
      <c r="DD20" s="663">
        <v>1367131</v>
      </c>
      <c r="DE20" s="658"/>
      <c r="DF20" s="658"/>
      <c r="DG20" s="658"/>
      <c r="DH20" s="658"/>
      <c r="DI20" s="658"/>
      <c r="DJ20" s="658"/>
      <c r="DK20" s="658"/>
      <c r="DL20" s="658"/>
      <c r="DM20" s="658"/>
      <c r="DN20" s="658"/>
      <c r="DO20" s="658"/>
      <c r="DP20" s="659"/>
      <c r="DQ20" s="663">
        <v>4409756</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2971856</v>
      </c>
      <c r="S21" s="658"/>
      <c r="T21" s="658"/>
      <c r="U21" s="658"/>
      <c r="V21" s="658"/>
      <c r="W21" s="658"/>
      <c r="X21" s="658"/>
      <c r="Y21" s="659"/>
      <c r="Z21" s="695">
        <v>45.3</v>
      </c>
      <c r="AA21" s="695"/>
      <c r="AB21" s="695"/>
      <c r="AC21" s="695"/>
      <c r="AD21" s="696">
        <v>2772744</v>
      </c>
      <c r="AE21" s="696"/>
      <c r="AF21" s="696"/>
      <c r="AG21" s="696"/>
      <c r="AH21" s="696"/>
      <c r="AI21" s="696"/>
      <c r="AJ21" s="696"/>
      <c r="AK21" s="696"/>
      <c r="AL21" s="660">
        <v>80.599999999999994</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2691</v>
      </c>
      <c r="BH21" s="658"/>
      <c r="BI21" s="658"/>
      <c r="BJ21" s="658"/>
      <c r="BK21" s="658"/>
      <c r="BL21" s="658"/>
      <c r="BM21" s="658"/>
      <c r="BN21" s="659"/>
      <c r="BO21" s="695">
        <v>0.6</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2772744</v>
      </c>
      <c r="S22" s="658"/>
      <c r="T22" s="658"/>
      <c r="U22" s="658"/>
      <c r="V22" s="658"/>
      <c r="W22" s="658"/>
      <c r="X22" s="658"/>
      <c r="Y22" s="659"/>
      <c r="Z22" s="695">
        <v>42.2</v>
      </c>
      <c r="AA22" s="695"/>
      <c r="AB22" s="695"/>
      <c r="AC22" s="695"/>
      <c r="AD22" s="696">
        <v>2772744</v>
      </c>
      <c r="AE22" s="696"/>
      <c r="AF22" s="696"/>
      <c r="AG22" s="696"/>
      <c r="AH22" s="696"/>
      <c r="AI22" s="696"/>
      <c r="AJ22" s="696"/>
      <c r="AK22" s="696"/>
      <c r="AL22" s="660">
        <v>80.599999999999994</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199112</v>
      </c>
      <c r="S23" s="658"/>
      <c r="T23" s="658"/>
      <c r="U23" s="658"/>
      <c r="V23" s="658"/>
      <c r="W23" s="658"/>
      <c r="X23" s="658"/>
      <c r="Y23" s="659"/>
      <c r="Z23" s="695">
        <v>3</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5" t="s">
        <v>279</v>
      </c>
      <c r="CE24" s="716"/>
      <c r="CF24" s="716"/>
      <c r="CG24" s="716"/>
      <c r="CH24" s="716"/>
      <c r="CI24" s="716"/>
      <c r="CJ24" s="716"/>
      <c r="CK24" s="716"/>
      <c r="CL24" s="716"/>
      <c r="CM24" s="716"/>
      <c r="CN24" s="716"/>
      <c r="CO24" s="716"/>
      <c r="CP24" s="716"/>
      <c r="CQ24" s="717"/>
      <c r="CR24" s="712">
        <v>2146191</v>
      </c>
      <c r="CS24" s="713"/>
      <c r="CT24" s="713"/>
      <c r="CU24" s="713"/>
      <c r="CV24" s="713"/>
      <c r="CW24" s="713"/>
      <c r="CX24" s="713"/>
      <c r="CY24" s="738"/>
      <c r="CZ24" s="739">
        <v>33.5</v>
      </c>
      <c r="DA24" s="721"/>
      <c r="DB24" s="721"/>
      <c r="DC24" s="741"/>
      <c r="DD24" s="737">
        <v>1792988</v>
      </c>
      <c r="DE24" s="713"/>
      <c r="DF24" s="713"/>
      <c r="DG24" s="713"/>
      <c r="DH24" s="713"/>
      <c r="DI24" s="713"/>
      <c r="DJ24" s="713"/>
      <c r="DK24" s="738"/>
      <c r="DL24" s="737">
        <v>1689026</v>
      </c>
      <c r="DM24" s="713"/>
      <c r="DN24" s="713"/>
      <c r="DO24" s="713"/>
      <c r="DP24" s="713"/>
      <c r="DQ24" s="713"/>
      <c r="DR24" s="713"/>
      <c r="DS24" s="713"/>
      <c r="DT24" s="713"/>
      <c r="DU24" s="713"/>
      <c r="DV24" s="738"/>
      <c r="DW24" s="739">
        <v>48.9</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3619734</v>
      </c>
      <c r="S25" s="658"/>
      <c r="T25" s="658"/>
      <c r="U25" s="658"/>
      <c r="V25" s="658"/>
      <c r="W25" s="658"/>
      <c r="X25" s="658"/>
      <c r="Y25" s="659"/>
      <c r="Z25" s="695">
        <v>55.1</v>
      </c>
      <c r="AA25" s="695"/>
      <c r="AB25" s="695"/>
      <c r="AC25" s="695"/>
      <c r="AD25" s="696">
        <v>3420622</v>
      </c>
      <c r="AE25" s="696"/>
      <c r="AF25" s="696"/>
      <c r="AG25" s="696"/>
      <c r="AH25" s="696"/>
      <c r="AI25" s="696"/>
      <c r="AJ25" s="696"/>
      <c r="AK25" s="696"/>
      <c r="AL25" s="660">
        <v>99.5</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867388</v>
      </c>
      <c r="CS25" s="670"/>
      <c r="CT25" s="670"/>
      <c r="CU25" s="670"/>
      <c r="CV25" s="670"/>
      <c r="CW25" s="670"/>
      <c r="CX25" s="670"/>
      <c r="CY25" s="671"/>
      <c r="CZ25" s="660">
        <v>13.5</v>
      </c>
      <c r="DA25" s="672"/>
      <c r="DB25" s="672"/>
      <c r="DC25" s="673"/>
      <c r="DD25" s="663">
        <v>797636</v>
      </c>
      <c r="DE25" s="670"/>
      <c r="DF25" s="670"/>
      <c r="DG25" s="670"/>
      <c r="DH25" s="670"/>
      <c r="DI25" s="670"/>
      <c r="DJ25" s="670"/>
      <c r="DK25" s="671"/>
      <c r="DL25" s="663">
        <v>788555</v>
      </c>
      <c r="DM25" s="670"/>
      <c r="DN25" s="670"/>
      <c r="DO25" s="670"/>
      <c r="DP25" s="670"/>
      <c r="DQ25" s="670"/>
      <c r="DR25" s="670"/>
      <c r="DS25" s="670"/>
      <c r="DT25" s="670"/>
      <c r="DU25" s="670"/>
      <c r="DV25" s="671"/>
      <c r="DW25" s="660">
        <v>22.8</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519481</v>
      </c>
      <c r="CS26" s="658"/>
      <c r="CT26" s="658"/>
      <c r="CU26" s="658"/>
      <c r="CV26" s="658"/>
      <c r="CW26" s="658"/>
      <c r="CX26" s="658"/>
      <c r="CY26" s="659"/>
      <c r="CZ26" s="660">
        <v>8.1</v>
      </c>
      <c r="DA26" s="672"/>
      <c r="DB26" s="672"/>
      <c r="DC26" s="673"/>
      <c r="DD26" s="663">
        <v>479399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27897</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462123</v>
      </c>
      <c r="BH27" s="658"/>
      <c r="BI27" s="658"/>
      <c r="BJ27" s="658"/>
      <c r="BK27" s="658"/>
      <c r="BL27" s="658"/>
      <c r="BM27" s="658"/>
      <c r="BN27" s="659"/>
      <c r="BO27" s="695">
        <v>100</v>
      </c>
      <c r="BP27" s="695"/>
      <c r="BQ27" s="695"/>
      <c r="BR27" s="695"/>
      <c r="BS27" s="696">
        <v>5598</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419177</v>
      </c>
      <c r="CS27" s="670"/>
      <c r="CT27" s="670"/>
      <c r="CU27" s="670"/>
      <c r="CV27" s="670"/>
      <c r="CW27" s="670"/>
      <c r="CX27" s="670"/>
      <c r="CY27" s="671"/>
      <c r="CZ27" s="660">
        <v>6.5</v>
      </c>
      <c r="DA27" s="672"/>
      <c r="DB27" s="672"/>
      <c r="DC27" s="673"/>
      <c r="DD27" s="663">
        <v>165726</v>
      </c>
      <c r="DE27" s="670"/>
      <c r="DF27" s="670"/>
      <c r="DG27" s="670"/>
      <c r="DH27" s="670"/>
      <c r="DI27" s="670"/>
      <c r="DJ27" s="670"/>
      <c r="DK27" s="671"/>
      <c r="DL27" s="663">
        <v>70845</v>
      </c>
      <c r="DM27" s="670"/>
      <c r="DN27" s="670"/>
      <c r="DO27" s="670"/>
      <c r="DP27" s="670"/>
      <c r="DQ27" s="670"/>
      <c r="DR27" s="670"/>
      <c r="DS27" s="670"/>
      <c r="DT27" s="670"/>
      <c r="DU27" s="670"/>
      <c r="DV27" s="671"/>
      <c r="DW27" s="660">
        <v>2.1</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74319</v>
      </c>
      <c r="S28" s="658"/>
      <c r="T28" s="658"/>
      <c r="U28" s="658"/>
      <c r="V28" s="658"/>
      <c r="W28" s="658"/>
      <c r="X28" s="658"/>
      <c r="Y28" s="659"/>
      <c r="Z28" s="695">
        <v>1.1000000000000001</v>
      </c>
      <c r="AA28" s="695"/>
      <c r="AB28" s="695"/>
      <c r="AC28" s="695"/>
      <c r="AD28" s="696">
        <v>14</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859626</v>
      </c>
      <c r="CS28" s="658"/>
      <c r="CT28" s="658"/>
      <c r="CU28" s="658"/>
      <c r="CV28" s="658"/>
      <c r="CW28" s="658"/>
      <c r="CX28" s="658"/>
      <c r="CY28" s="659"/>
      <c r="CZ28" s="660">
        <v>13.4</v>
      </c>
      <c r="DA28" s="672"/>
      <c r="DB28" s="672"/>
      <c r="DC28" s="673"/>
      <c r="DD28" s="663">
        <v>829626</v>
      </c>
      <c r="DE28" s="658"/>
      <c r="DF28" s="658"/>
      <c r="DG28" s="658"/>
      <c r="DH28" s="658"/>
      <c r="DI28" s="658"/>
      <c r="DJ28" s="658"/>
      <c r="DK28" s="659"/>
      <c r="DL28" s="663">
        <v>829626</v>
      </c>
      <c r="DM28" s="658"/>
      <c r="DN28" s="658"/>
      <c r="DO28" s="658"/>
      <c r="DP28" s="658"/>
      <c r="DQ28" s="658"/>
      <c r="DR28" s="658"/>
      <c r="DS28" s="658"/>
      <c r="DT28" s="658"/>
      <c r="DU28" s="658"/>
      <c r="DV28" s="659"/>
      <c r="DW28" s="660">
        <v>24</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2643</v>
      </c>
      <c r="S29" s="658"/>
      <c r="T29" s="658"/>
      <c r="U29" s="658"/>
      <c r="V29" s="658"/>
      <c r="W29" s="658"/>
      <c r="X29" s="658"/>
      <c r="Y29" s="659"/>
      <c r="Z29" s="695">
        <v>0</v>
      </c>
      <c r="AA29" s="695"/>
      <c r="AB29" s="695"/>
      <c r="AC29" s="695"/>
      <c r="AD29" s="696">
        <v>236</v>
      </c>
      <c r="AE29" s="696"/>
      <c r="AF29" s="696"/>
      <c r="AG29" s="696"/>
      <c r="AH29" s="696"/>
      <c r="AI29" s="696"/>
      <c r="AJ29" s="696"/>
      <c r="AK29" s="696"/>
      <c r="AL29" s="660">
        <v>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859480</v>
      </c>
      <c r="CS29" s="670"/>
      <c r="CT29" s="670"/>
      <c r="CU29" s="670"/>
      <c r="CV29" s="670"/>
      <c r="CW29" s="670"/>
      <c r="CX29" s="670"/>
      <c r="CY29" s="671"/>
      <c r="CZ29" s="660">
        <v>13.4</v>
      </c>
      <c r="DA29" s="672"/>
      <c r="DB29" s="672"/>
      <c r="DC29" s="673"/>
      <c r="DD29" s="663">
        <v>829480</v>
      </c>
      <c r="DE29" s="670"/>
      <c r="DF29" s="670"/>
      <c r="DG29" s="670"/>
      <c r="DH29" s="670"/>
      <c r="DI29" s="670"/>
      <c r="DJ29" s="670"/>
      <c r="DK29" s="671"/>
      <c r="DL29" s="663">
        <v>829480</v>
      </c>
      <c r="DM29" s="670"/>
      <c r="DN29" s="670"/>
      <c r="DO29" s="670"/>
      <c r="DP29" s="670"/>
      <c r="DQ29" s="670"/>
      <c r="DR29" s="670"/>
      <c r="DS29" s="670"/>
      <c r="DT29" s="670"/>
      <c r="DU29" s="670"/>
      <c r="DV29" s="671"/>
      <c r="DW29" s="660">
        <v>24</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690112</v>
      </c>
      <c r="S30" s="658"/>
      <c r="T30" s="658"/>
      <c r="U30" s="658"/>
      <c r="V30" s="658"/>
      <c r="W30" s="658"/>
      <c r="X30" s="658"/>
      <c r="Y30" s="659"/>
      <c r="Z30" s="695">
        <v>10.5</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9"/>
      <c r="BI30" s="729"/>
      <c r="BJ30" s="729"/>
      <c r="BK30" s="729"/>
      <c r="BL30" s="729"/>
      <c r="BM30" s="729"/>
      <c r="BN30" s="729"/>
      <c r="BO30" s="729"/>
      <c r="BP30" s="729"/>
      <c r="BQ30" s="730"/>
      <c r="BR30" s="709"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838909</v>
      </c>
      <c r="CS30" s="658"/>
      <c r="CT30" s="658"/>
      <c r="CU30" s="658"/>
      <c r="CV30" s="658"/>
      <c r="CW30" s="658"/>
      <c r="CX30" s="658"/>
      <c r="CY30" s="659"/>
      <c r="CZ30" s="660">
        <v>13.1</v>
      </c>
      <c r="DA30" s="672"/>
      <c r="DB30" s="672"/>
      <c r="DC30" s="673"/>
      <c r="DD30" s="663">
        <v>810087</v>
      </c>
      <c r="DE30" s="658"/>
      <c r="DF30" s="658"/>
      <c r="DG30" s="658"/>
      <c r="DH30" s="658"/>
      <c r="DI30" s="658"/>
      <c r="DJ30" s="658"/>
      <c r="DK30" s="659"/>
      <c r="DL30" s="663">
        <v>810087</v>
      </c>
      <c r="DM30" s="658"/>
      <c r="DN30" s="658"/>
      <c r="DO30" s="658"/>
      <c r="DP30" s="658"/>
      <c r="DQ30" s="658"/>
      <c r="DR30" s="658"/>
      <c r="DS30" s="658"/>
      <c r="DT30" s="658"/>
      <c r="DU30" s="658"/>
      <c r="DV30" s="659"/>
      <c r="DW30" s="660">
        <v>23.5</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99.2</v>
      </c>
      <c r="BN31" s="720"/>
      <c r="BO31" s="720"/>
      <c r="BP31" s="720"/>
      <c r="BQ31" s="722"/>
      <c r="BR31" s="719">
        <v>99.7</v>
      </c>
      <c r="BS31" s="720"/>
      <c r="BT31" s="720"/>
      <c r="BU31" s="720"/>
      <c r="BV31" s="720"/>
      <c r="BW31" s="720"/>
      <c r="BX31" s="721">
        <v>99.1</v>
      </c>
      <c r="BY31" s="720"/>
      <c r="BZ31" s="720"/>
      <c r="CA31" s="720"/>
      <c r="CB31" s="722"/>
      <c r="CD31" s="678"/>
      <c r="CE31" s="679"/>
      <c r="CF31" s="654" t="s">
        <v>300</v>
      </c>
      <c r="CG31" s="655"/>
      <c r="CH31" s="655"/>
      <c r="CI31" s="655"/>
      <c r="CJ31" s="655"/>
      <c r="CK31" s="655"/>
      <c r="CL31" s="655"/>
      <c r="CM31" s="655"/>
      <c r="CN31" s="655"/>
      <c r="CO31" s="655"/>
      <c r="CP31" s="655"/>
      <c r="CQ31" s="656"/>
      <c r="CR31" s="657">
        <v>20571</v>
      </c>
      <c r="CS31" s="670"/>
      <c r="CT31" s="670"/>
      <c r="CU31" s="670"/>
      <c r="CV31" s="670"/>
      <c r="CW31" s="670"/>
      <c r="CX31" s="670"/>
      <c r="CY31" s="671"/>
      <c r="CZ31" s="660">
        <v>0.3</v>
      </c>
      <c r="DA31" s="672"/>
      <c r="DB31" s="672"/>
      <c r="DC31" s="673"/>
      <c r="DD31" s="663">
        <v>19393</v>
      </c>
      <c r="DE31" s="670"/>
      <c r="DF31" s="670"/>
      <c r="DG31" s="670"/>
      <c r="DH31" s="670"/>
      <c r="DI31" s="670"/>
      <c r="DJ31" s="670"/>
      <c r="DK31" s="671"/>
      <c r="DL31" s="663">
        <v>19393</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263754</v>
      </c>
      <c r="S32" s="658"/>
      <c r="T32" s="658"/>
      <c r="U32" s="658"/>
      <c r="V32" s="658"/>
      <c r="W32" s="658"/>
      <c r="X32" s="658"/>
      <c r="Y32" s="659"/>
      <c r="Z32" s="695">
        <v>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99.9</v>
      </c>
      <c r="BH32" s="670"/>
      <c r="BI32" s="670"/>
      <c r="BJ32" s="670"/>
      <c r="BK32" s="670"/>
      <c r="BL32" s="670"/>
      <c r="BM32" s="661">
        <v>99.6</v>
      </c>
      <c r="BN32" s="670"/>
      <c r="BO32" s="670"/>
      <c r="BP32" s="670"/>
      <c r="BQ32" s="693"/>
      <c r="BR32" s="728">
        <v>99.7</v>
      </c>
      <c r="BS32" s="670"/>
      <c r="BT32" s="670"/>
      <c r="BU32" s="670"/>
      <c r="BV32" s="670"/>
      <c r="BW32" s="670"/>
      <c r="BX32" s="661">
        <v>99.3</v>
      </c>
      <c r="BY32" s="670"/>
      <c r="BZ32" s="670"/>
      <c r="CA32" s="670"/>
      <c r="CB32" s="693"/>
      <c r="CD32" s="680"/>
      <c r="CE32" s="681"/>
      <c r="CF32" s="654" t="s">
        <v>304</v>
      </c>
      <c r="CG32" s="655"/>
      <c r="CH32" s="655"/>
      <c r="CI32" s="655"/>
      <c r="CJ32" s="655"/>
      <c r="CK32" s="655"/>
      <c r="CL32" s="655"/>
      <c r="CM32" s="655"/>
      <c r="CN32" s="655"/>
      <c r="CO32" s="655"/>
      <c r="CP32" s="655"/>
      <c r="CQ32" s="656"/>
      <c r="CR32" s="657">
        <v>146</v>
      </c>
      <c r="CS32" s="658"/>
      <c r="CT32" s="658"/>
      <c r="CU32" s="658"/>
      <c r="CV32" s="658"/>
      <c r="CW32" s="658"/>
      <c r="CX32" s="658"/>
      <c r="CY32" s="659"/>
      <c r="CZ32" s="660">
        <v>0</v>
      </c>
      <c r="DA32" s="672"/>
      <c r="DB32" s="672"/>
      <c r="DC32" s="673"/>
      <c r="DD32" s="663">
        <v>146</v>
      </c>
      <c r="DE32" s="658"/>
      <c r="DF32" s="658"/>
      <c r="DG32" s="658"/>
      <c r="DH32" s="658"/>
      <c r="DI32" s="658"/>
      <c r="DJ32" s="658"/>
      <c r="DK32" s="659"/>
      <c r="DL32" s="663">
        <v>146</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209361</v>
      </c>
      <c r="S33" s="658"/>
      <c r="T33" s="658"/>
      <c r="U33" s="658"/>
      <c r="V33" s="658"/>
      <c r="W33" s="658"/>
      <c r="X33" s="658"/>
      <c r="Y33" s="659"/>
      <c r="Z33" s="695">
        <v>3.2</v>
      </c>
      <c r="AA33" s="695"/>
      <c r="AB33" s="695"/>
      <c r="AC33" s="695"/>
      <c r="AD33" s="696">
        <v>10915</v>
      </c>
      <c r="AE33" s="696"/>
      <c r="AF33" s="696"/>
      <c r="AG33" s="696"/>
      <c r="AH33" s="696"/>
      <c r="AI33" s="696"/>
      <c r="AJ33" s="696"/>
      <c r="AK33" s="696"/>
      <c r="AL33" s="660">
        <v>0.3</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99.5</v>
      </c>
      <c r="BH33" s="642"/>
      <c r="BI33" s="642"/>
      <c r="BJ33" s="642"/>
      <c r="BK33" s="642"/>
      <c r="BL33" s="642"/>
      <c r="BM33" s="688">
        <v>98.7</v>
      </c>
      <c r="BN33" s="642"/>
      <c r="BO33" s="642"/>
      <c r="BP33" s="642"/>
      <c r="BQ33" s="705"/>
      <c r="BR33" s="718">
        <v>99.6</v>
      </c>
      <c r="BS33" s="642"/>
      <c r="BT33" s="642"/>
      <c r="BU33" s="642"/>
      <c r="BV33" s="642"/>
      <c r="BW33" s="642"/>
      <c r="BX33" s="688">
        <v>98.6</v>
      </c>
      <c r="BY33" s="642"/>
      <c r="BZ33" s="642"/>
      <c r="CA33" s="642"/>
      <c r="CB33" s="705"/>
      <c r="CD33" s="654" t="s">
        <v>307</v>
      </c>
      <c r="CE33" s="655"/>
      <c r="CF33" s="655"/>
      <c r="CG33" s="655"/>
      <c r="CH33" s="655"/>
      <c r="CI33" s="655"/>
      <c r="CJ33" s="655"/>
      <c r="CK33" s="655"/>
      <c r="CL33" s="655"/>
      <c r="CM33" s="655"/>
      <c r="CN33" s="655"/>
      <c r="CO33" s="655"/>
      <c r="CP33" s="655"/>
      <c r="CQ33" s="656"/>
      <c r="CR33" s="657">
        <v>2899119</v>
      </c>
      <c r="CS33" s="670"/>
      <c r="CT33" s="670"/>
      <c r="CU33" s="670"/>
      <c r="CV33" s="670"/>
      <c r="CW33" s="670"/>
      <c r="CX33" s="670"/>
      <c r="CY33" s="671"/>
      <c r="CZ33" s="660">
        <v>45.2</v>
      </c>
      <c r="DA33" s="672"/>
      <c r="DB33" s="672"/>
      <c r="DC33" s="673"/>
      <c r="DD33" s="663">
        <v>2373405</v>
      </c>
      <c r="DE33" s="670"/>
      <c r="DF33" s="670"/>
      <c r="DG33" s="670"/>
      <c r="DH33" s="670"/>
      <c r="DI33" s="670"/>
      <c r="DJ33" s="670"/>
      <c r="DK33" s="671"/>
      <c r="DL33" s="663">
        <v>1293633</v>
      </c>
      <c r="DM33" s="670"/>
      <c r="DN33" s="670"/>
      <c r="DO33" s="670"/>
      <c r="DP33" s="670"/>
      <c r="DQ33" s="670"/>
      <c r="DR33" s="670"/>
      <c r="DS33" s="670"/>
      <c r="DT33" s="670"/>
      <c r="DU33" s="670"/>
      <c r="DV33" s="671"/>
      <c r="DW33" s="660">
        <v>37.5</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50078</v>
      </c>
      <c r="S34" s="658"/>
      <c r="T34" s="658"/>
      <c r="U34" s="658"/>
      <c r="V34" s="658"/>
      <c r="W34" s="658"/>
      <c r="X34" s="658"/>
      <c r="Y34" s="659"/>
      <c r="Z34" s="695">
        <v>0.8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712797</v>
      </c>
      <c r="CS34" s="658"/>
      <c r="CT34" s="658"/>
      <c r="CU34" s="658"/>
      <c r="CV34" s="658"/>
      <c r="CW34" s="658"/>
      <c r="CX34" s="658"/>
      <c r="CY34" s="659"/>
      <c r="CZ34" s="660">
        <v>11.1</v>
      </c>
      <c r="DA34" s="672"/>
      <c r="DB34" s="672"/>
      <c r="DC34" s="673"/>
      <c r="DD34" s="663">
        <v>584882</v>
      </c>
      <c r="DE34" s="658"/>
      <c r="DF34" s="658"/>
      <c r="DG34" s="658"/>
      <c r="DH34" s="658"/>
      <c r="DI34" s="658"/>
      <c r="DJ34" s="658"/>
      <c r="DK34" s="659"/>
      <c r="DL34" s="663">
        <v>493198</v>
      </c>
      <c r="DM34" s="658"/>
      <c r="DN34" s="658"/>
      <c r="DO34" s="658"/>
      <c r="DP34" s="658"/>
      <c r="DQ34" s="658"/>
      <c r="DR34" s="658"/>
      <c r="DS34" s="658"/>
      <c r="DT34" s="658"/>
      <c r="DU34" s="658"/>
      <c r="DV34" s="659"/>
      <c r="DW34" s="660">
        <v>14.3</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597479</v>
      </c>
      <c r="S35" s="658"/>
      <c r="T35" s="658"/>
      <c r="U35" s="658"/>
      <c r="V35" s="658"/>
      <c r="W35" s="658"/>
      <c r="X35" s="658"/>
      <c r="Y35" s="659"/>
      <c r="Z35" s="695">
        <v>9.1</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236981</v>
      </c>
      <c r="CS35" s="670"/>
      <c r="CT35" s="670"/>
      <c r="CU35" s="670"/>
      <c r="CV35" s="670"/>
      <c r="CW35" s="670"/>
      <c r="CX35" s="670"/>
      <c r="CY35" s="671"/>
      <c r="CZ35" s="660">
        <v>3.7</v>
      </c>
      <c r="DA35" s="672"/>
      <c r="DB35" s="672"/>
      <c r="DC35" s="673"/>
      <c r="DD35" s="663">
        <v>186120</v>
      </c>
      <c r="DE35" s="670"/>
      <c r="DF35" s="670"/>
      <c r="DG35" s="670"/>
      <c r="DH35" s="670"/>
      <c r="DI35" s="670"/>
      <c r="DJ35" s="670"/>
      <c r="DK35" s="671"/>
      <c r="DL35" s="663">
        <v>109470</v>
      </c>
      <c r="DM35" s="670"/>
      <c r="DN35" s="670"/>
      <c r="DO35" s="670"/>
      <c r="DP35" s="670"/>
      <c r="DQ35" s="670"/>
      <c r="DR35" s="670"/>
      <c r="DS35" s="670"/>
      <c r="DT35" s="670"/>
      <c r="DU35" s="670"/>
      <c r="DV35" s="671"/>
      <c r="DW35" s="660">
        <v>3.2</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55282</v>
      </c>
      <c r="S36" s="658"/>
      <c r="T36" s="658"/>
      <c r="U36" s="658"/>
      <c r="V36" s="658"/>
      <c r="W36" s="658"/>
      <c r="X36" s="658"/>
      <c r="Y36" s="659"/>
      <c r="Z36" s="695">
        <v>0.8</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489719</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192</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863091</v>
      </c>
      <c r="CS36" s="658"/>
      <c r="CT36" s="658"/>
      <c r="CU36" s="658"/>
      <c r="CV36" s="658"/>
      <c r="CW36" s="658"/>
      <c r="CX36" s="658"/>
      <c r="CY36" s="659"/>
      <c r="CZ36" s="660">
        <v>13.5</v>
      </c>
      <c r="DA36" s="672"/>
      <c r="DB36" s="672"/>
      <c r="DC36" s="673"/>
      <c r="DD36" s="663">
        <v>715928</v>
      </c>
      <c r="DE36" s="658"/>
      <c r="DF36" s="658"/>
      <c r="DG36" s="658"/>
      <c r="DH36" s="658"/>
      <c r="DI36" s="658"/>
      <c r="DJ36" s="658"/>
      <c r="DK36" s="659"/>
      <c r="DL36" s="663">
        <v>445749</v>
      </c>
      <c r="DM36" s="658"/>
      <c r="DN36" s="658"/>
      <c r="DO36" s="658"/>
      <c r="DP36" s="658"/>
      <c r="DQ36" s="658"/>
      <c r="DR36" s="658"/>
      <c r="DS36" s="658"/>
      <c r="DT36" s="658"/>
      <c r="DU36" s="658"/>
      <c r="DV36" s="659"/>
      <c r="DW36" s="660">
        <v>12.9</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121007</v>
      </c>
      <c r="S37" s="658"/>
      <c r="T37" s="658"/>
      <c r="U37" s="658"/>
      <c r="V37" s="658"/>
      <c r="W37" s="658"/>
      <c r="X37" s="658"/>
      <c r="Y37" s="659"/>
      <c r="Z37" s="695">
        <v>1.8</v>
      </c>
      <c r="AA37" s="695"/>
      <c r="AB37" s="695"/>
      <c r="AC37" s="695"/>
      <c r="AD37" s="696">
        <v>7174</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133162</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-9263</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396746</v>
      </c>
      <c r="CS37" s="670"/>
      <c r="CT37" s="670"/>
      <c r="CU37" s="670"/>
      <c r="CV37" s="670"/>
      <c r="CW37" s="670"/>
      <c r="CX37" s="670"/>
      <c r="CY37" s="671"/>
      <c r="CZ37" s="660">
        <v>6.2</v>
      </c>
      <c r="DA37" s="672"/>
      <c r="DB37" s="672"/>
      <c r="DC37" s="673"/>
      <c r="DD37" s="663">
        <v>373548</v>
      </c>
      <c r="DE37" s="670"/>
      <c r="DF37" s="670"/>
      <c r="DG37" s="670"/>
      <c r="DH37" s="670"/>
      <c r="DI37" s="670"/>
      <c r="DJ37" s="670"/>
      <c r="DK37" s="671"/>
      <c r="DL37" s="663">
        <v>373548</v>
      </c>
      <c r="DM37" s="670"/>
      <c r="DN37" s="670"/>
      <c r="DO37" s="670"/>
      <c r="DP37" s="670"/>
      <c r="DQ37" s="670"/>
      <c r="DR37" s="670"/>
      <c r="DS37" s="670"/>
      <c r="DT37" s="670"/>
      <c r="DU37" s="670"/>
      <c r="DV37" s="671"/>
      <c r="DW37" s="660">
        <v>10.8</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853675</v>
      </c>
      <c r="S38" s="658"/>
      <c r="T38" s="658"/>
      <c r="U38" s="658"/>
      <c r="V38" s="658"/>
      <c r="W38" s="658"/>
      <c r="X38" s="658"/>
      <c r="Y38" s="659"/>
      <c r="Z38" s="695">
        <v>13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46625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642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489719</v>
      </c>
      <c r="CS38" s="658"/>
      <c r="CT38" s="658"/>
      <c r="CU38" s="658"/>
      <c r="CV38" s="658"/>
      <c r="CW38" s="658"/>
      <c r="CX38" s="658"/>
      <c r="CY38" s="659"/>
      <c r="CZ38" s="660">
        <v>7.6</v>
      </c>
      <c r="DA38" s="672"/>
      <c r="DB38" s="672"/>
      <c r="DC38" s="673"/>
      <c r="DD38" s="663">
        <v>434480</v>
      </c>
      <c r="DE38" s="658"/>
      <c r="DF38" s="658"/>
      <c r="DG38" s="658"/>
      <c r="DH38" s="658"/>
      <c r="DI38" s="658"/>
      <c r="DJ38" s="658"/>
      <c r="DK38" s="659"/>
      <c r="DL38" s="663">
        <v>245216</v>
      </c>
      <c r="DM38" s="658"/>
      <c r="DN38" s="658"/>
      <c r="DO38" s="658"/>
      <c r="DP38" s="658"/>
      <c r="DQ38" s="658"/>
      <c r="DR38" s="658"/>
      <c r="DS38" s="658"/>
      <c r="DT38" s="658"/>
      <c r="DU38" s="658"/>
      <c r="DV38" s="659"/>
      <c r="DW38" s="660">
        <v>7.1</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894</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499491</v>
      </c>
      <c r="CS39" s="670"/>
      <c r="CT39" s="670"/>
      <c r="CU39" s="670"/>
      <c r="CV39" s="670"/>
      <c r="CW39" s="670"/>
      <c r="CX39" s="670"/>
      <c r="CY39" s="671"/>
      <c r="CZ39" s="660">
        <v>7.8</v>
      </c>
      <c r="DA39" s="672"/>
      <c r="DB39" s="672"/>
      <c r="DC39" s="673"/>
      <c r="DD39" s="663">
        <v>451995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12875</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78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97040</v>
      </c>
      <c r="CS40" s="658"/>
      <c r="CT40" s="658"/>
      <c r="CU40" s="658"/>
      <c r="CV40" s="658"/>
      <c r="CW40" s="658"/>
      <c r="CX40" s="658"/>
      <c r="CY40" s="659"/>
      <c r="CZ40" s="660">
        <v>1.5</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6565341</v>
      </c>
      <c r="S41" s="682"/>
      <c r="T41" s="682"/>
      <c r="U41" s="682"/>
      <c r="V41" s="682"/>
      <c r="W41" s="682"/>
      <c r="X41" s="682"/>
      <c r="Y41" s="685"/>
      <c r="Z41" s="686">
        <v>100</v>
      </c>
      <c r="AA41" s="686"/>
      <c r="AB41" s="686"/>
      <c r="AC41" s="686"/>
      <c r="AD41" s="687">
        <v>3438961</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59702</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250230</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433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1367131</v>
      </c>
      <c r="CS42" s="670"/>
      <c r="CT42" s="670"/>
      <c r="CU42" s="670"/>
      <c r="CV42" s="670"/>
      <c r="CW42" s="670"/>
      <c r="CX42" s="670"/>
      <c r="CY42" s="671"/>
      <c r="CZ42" s="660">
        <v>21.3</v>
      </c>
      <c r="DA42" s="672"/>
      <c r="DB42" s="672"/>
      <c r="DC42" s="673"/>
      <c r="DD42" s="663">
        <v>243363</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32943</v>
      </c>
      <c r="CS43" s="670"/>
      <c r="CT43" s="670"/>
      <c r="CU43" s="670"/>
      <c r="CV43" s="670"/>
      <c r="CW43" s="670"/>
      <c r="CX43" s="670"/>
      <c r="CY43" s="671"/>
      <c r="CZ43" s="660">
        <v>0.5</v>
      </c>
      <c r="DA43" s="672"/>
      <c r="DB43" s="672"/>
      <c r="DC43" s="673"/>
      <c r="DD43" s="663">
        <v>28508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1367131</v>
      </c>
      <c r="CS44" s="658"/>
      <c r="CT44" s="658"/>
      <c r="CU44" s="658"/>
      <c r="CV44" s="658"/>
      <c r="CW44" s="658"/>
      <c r="CX44" s="658"/>
      <c r="CY44" s="659"/>
      <c r="CZ44" s="660">
        <v>21.3</v>
      </c>
      <c r="DA44" s="661"/>
      <c r="DB44" s="661"/>
      <c r="DC44" s="662"/>
      <c r="DD44" s="663">
        <v>243363</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624548</v>
      </c>
      <c r="CS45" s="670"/>
      <c r="CT45" s="670"/>
      <c r="CU45" s="670"/>
      <c r="CV45" s="670"/>
      <c r="CW45" s="670"/>
      <c r="CX45" s="670"/>
      <c r="CY45" s="671"/>
      <c r="CZ45" s="660">
        <v>9.6999999999999993</v>
      </c>
      <c r="DA45" s="672"/>
      <c r="DB45" s="672"/>
      <c r="DC45" s="673"/>
      <c r="DD45" s="663">
        <v>57641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646378</v>
      </c>
      <c r="CS46" s="658"/>
      <c r="CT46" s="658"/>
      <c r="CU46" s="658"/>
      <c r="CV46" s="658"/>
      <c r="CW46" s="658"/>
      <c r="CX46" s="658"/>
      <c r="CY46" s="659"/>
      <c r="CZ46" s="660">
        <v>10.1</v>
      </c>
      <c r="DA46" s="661"/>
      <c r="DB46" s="661"/>
      <c r="DC46" s="662"/>
      <c r="DD46" s="663">
        <v>180583</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6412441</v>
      </c>
      <c r="CS49" s="642"/>
      <c r="CT49" s="642"/>
      <c r="CU49" s="642"/>
      <c r="CV49" s="642"/>
      <c r="CW49" s="642"/>
      <c r="CX49" s="642"/>
      <c r="CY49" s="643"/>
      <c r="CZ49" s="644">
        <v>100</v>
      </c>
      <c r="DA49" s="645"/>
      <c r="DB49" s="645"/>
      <c r="DC49" s="646"/>
      <c r="DD49" s="647">
        <v>4409756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8uqQgyUa4d9g78eJ9UpIRGgPdcxrHeGQNY5Vk4vl8e+3o5KD9ixbPnp7cn+chCZICY1SbznkkprJGVjcGaNoA==" saltValue="4agszNhh1OcdPAHX2nPZZ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6565</v>
      </c>
      <c r="R7" s="1139"/>
      <c r="S7" s="1139"/>
      <c r="T7" s="1139"/>
      <c r="U7" s="1139"/>
      <c r="V7" s="1139">
        <v>6412</v>
      </c>
      <c r="W7" s="1139"/>
      <c r="X7" s="1139"/>
      <c r="Y7" s="1139"/>
      <c r="Z7" s="1139"/>
      <c r="AA7" s="1139">
        <v>153</v>
      </c>
      <c r="AB7" s="1139"/>
      <c r="AC7" s="1139"/>
      <c r="AD7" s="1139"/>
      <c r="AE7" s="1140"/>
      <c r="AF7" s="1141">
        <v>71</v>
      </c>
      <c r="AG7" s="1142"/>
      <c r="AH7" s="1142"/>
      <c r="AI7" s="1142"/>
      <c r="AJ7" s="1143"/>
      <c r="AK7" s="1144" t="s">
        <v>546</v>
      </c>
      <c r="AL7" s="1145"/>
      <c r="AM7" s="1145"/>
      <c r="AN7" s="1145"/>
      <c r="AO7" s="1145"/>
      <c r="AP7" s="1145">
        <v>8597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555</v>
      </c>
      <c r="BT7" s="1136"/>
      <c r="BU7" s="1136"/>
      <c r="BV7" s="1136"/>
      <c r="BW7" s="1136"/>
      <c r="BX7" s="1136"/>
      <c r="BY7" s="1136"/>
      <c r="BZ7" s="1136"/>
      <c r="CA7" s="1136"/>
      <c r="CB7" s="1136"/>
      <c r="CC7" s="1136"/>
      <c r="CD7" s="1136"/>
      <c r="CE7" s="1136"/>
      <c r="CF7" s="1136"/>
      <c r="CG7" s="1148"/>
      <c r="CH7" s="1132">
        <v>4</v>
      </c>
      <c r="CI7" s="1133"/>
      <c r="CJ7" s="1133"/>
      <c r="CK7" s="1133"/>
      <c r="CL7" s="1134"/>
      <c r="CM7" s="1132">
        <v>11</v>
      </c>
      <c r="CN7" s="1133"/>
      <c r="CO7" s="1133"/>
      <c r="CP7" s="1133"/>
      <c r="CQ7" s="1134"/>
      <c r="CR7" s="1132">
        <v>40</v>
      </c>
      <c r="CS7" s="1133"/>
      <c r="CT7" s="1133"/>
      <c r="CU7" s="1133"/>
      <c r="CV7" s="1134"/>
      <c r="CW7" s="1132" t="s">
        <v>556</v>
      </c>
      <c r="CX7" s="1133"/>
      <c r="CY7" s="1133"/>
      <c r="CZ7" s="1133"/>
      <c r="DA7" s="1134"/>
      <c r="DB7" s="1132" t="s">
        <v>546</v>
      </c>
      <c r="DC7" s="1133"/>
      <c r="DD7" s="1133"/>
      <c r="DE7" s="1133"/>
      <c r="DF7" s="1134"/>
      <c r="DG7" s="1132" t="s">
        <v>554</v>
      </c>
      <c r="DH7" s="1133"/>
      <c r="DI7" s="1133"/>
      <c r="DJ7" s="1133"/>
      <c r="DK7" s="1134"/>
      <c r="DL7" s="1132" t="s">
        <v>554</v>
      </c>
      <c r="DM7" s="1133"/>
      <c r="DN7" s="1133"/>
      <c r="DO7" s="1133"/>
      <c r="DP7" s="1134"/>
      <c r="DQ7" s="1132" t="s">
        <v>546</v>
      </c>
      <c r="DR7" s="1133"/>
      <c r="DS7" s="1133"/>
      <c r="DT7" s="1133"/>
      <c r="DU7" s="1134"/>
      <c r="DV7" s="1135"/>
      <c r="DW7" s="1136"/>
      <c r="DX7" s="1136"/>
      <c r="DY7" s="1136"/>
      <c r="DZ7" s="1137"/>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376</v>
      </c>
      <c r="B23" s="973" t="s">
        <v>377</v>
      </c>
      <c r="C23" s="974"/>
      <c r="D23" s="974"/>
      <c r="E23" s="974"/>
      <c r="F23" s="974"/>
      <c r="G23" s="974"/>
      <c r="H23" s="974"/>
      <c r="I23" s="974"/>
      <c r="J23" s="974"/>
      <c r="K23" s="974"/>
      <c r="L23" s="974"/>
      <c r="M23" s="974"/>
      <c r="N23" s="974"/>
      <c r="O23" s="974"/>
      <c r="P23" s="984"/>
      <c r="Q23" s="1103">
        <v>6565</v>
      </c>
      <c r="R23" s="1097"/>
      <c r="S23" s="1097"/>
      <c r="T23" s="1097"/>
      <c r="U23" s="1097"/>
      <c r="V23" s="1097">
        <v>6412</v>
      </c>
      <c r="W23" s="1097"/>
      <c r="X23" s="1097"/>
      <c r="Y23" s="1097"/>
      <c r="Z23" s="1097"/>
      <c r="AA23" s="1097">
        <v>153</v>
      </c>
      <c r="AB23" s="1097"/>
      <c r="AC23" s="1097"/>
      <c r="AD23" s="1097"/>
      <c r="AE23" s="1104"/>
      <c r="AF23" s="1105">
        <v>71</v>
      </c>
      <c r="AG23" s="1097"/>
      <c r="AH23" s="1097"/>
      <c r="AI23" s="1097"/>
      <c r="AJ23" s="1106"/>
      <c r="AK23" s="1107"/>
      <c r="AL23" s="1108"/>
      <c r="AM23" s="1108"/>
      <c r="AN23" s="1108"/>
      <c r="AO23" s="1108"/>
      <c r="AP23" s="1097">
        <v>8597</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388</v>
      </c>
      <c r="C28" s="1084"/>
      <c r="D28" s="1084"/>
      <c r="E28" s="1084"/>
      <c r="F28" s="1084"/>
      <c r="G28" s="1084"/>
      <c r="H28" s="1084"/>
      <c r="I28" s="1084"/>
      <c r="J28" s="1084"/>
      <c r="K28" s="1084"/>
      <c r="L28" s="1084"/>
      <c r="M28" s="1084"/>
      <c r="N28" s="1084"/>
      <c r="O28" s="1084"/>
      <c r="P28" s="1085"/>
      <c r="Q28" s="1086">
        <v>534</v>
      </c>
      <c r="R28" s="1087"/>
      <c r="S28" s="1087"/>
      <c r="T28" s="1087"/>
      <c r="U28" s="1087"/>
      <c r="V28" s="1087">
        <v>534</v>
      </c>
      <c r="W28" s="1087"/>
      <c r="X28" s="1087"/>
      <c r="Y28" s="1087"/>
      <c r="Z28" s="1087"/>
      <c r="AA28" s="1087">
        <v>0</v>
      </c>
      <c r="AB28" s="1087"/>
      <c r="AC28" s="1087"/>
      <c r="AD28" s="1087"/>
      <c r="AE28" s="1088"/>
      <c r="AF28" s="1089">
        <v>0</v>
      </c>
      <c r="AG28" s="1087"/>
      <c r="AH28" s="1087"/>
      <c r="AI28" s="1087"/>
      <c r="AJ28" s="1090"/>
      <c r="AK28" s="1078">
        <v>60</v>
      </c>
      <c r="AL28" s="1079"/>
      <c r="AM28" s="1079"/>
      <c r="AN28" s="1079"/>
      <c r="AO28" s="1079"/>
      <c r="AP28" s="1079" t="s">
        <v>547</v>
      </c>
      <c r="AQ28" s="1079"/>
      <c r="AR28" s="1079"/>
      <c r="AS28" s="1079"/>
      <c r="AT28" s="1079"/>
      <c r="AU28" s="1079" t="s">
        <v>548</v>
      </c>
      <c r="AV28" s="1079"/>
      <c r="AW28" s="1079"/>
      <c r="AX28" s="1079"/>
      <c r="AY28" s="1079"/>
      <c r="AZ28" s="1080" t="s">
        <v>549</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389</v>
      </c>
      <c r="C29" s="1067"/>
      <c r="D29" s="1067"/>
      <c r="E29" s="1067"/>
      <c r="F29" s="1067"/>
      <c r="G29" s="1067"/>
      <c r="H29" s="1067"/>
      <c r="I29" s="1067"/>
      <c r="J29" s="1067"/>
      <c r="K29" s="1067"/>
      <c r="L29" s="1067"/>
      <c r="M29" s="1067"/>
      <c r="N29" s="1067"/>
      <c r="O29" s="1067"/>
      <c r="P29" s="1068"/>
      <c r="Q29" s="1074">
        <v>84</v>
      </c>
      <c r="R29" s="1075"/>
      <c r="S29" s="1075"/>
      <c r="T29" s="1075"/>
      <c r="U29" s="1075"/>
      <c r="V29" s="1075">
        <v>84</v>
      </c>
      <c r="W29" s="1075"/>
      <c r="X29" s="1075"/>
      <c r="Y29" s="1075"/>
      <c r="Z29" s="1075"/>
      <c r="AA29" s="1075">
        <v>0</v>
      </c>
      <c r="AB29" s="1075"/>
      <c r="AC29" s="1075"/>
      <c r="AD29" s="1075"/>
      <c r="AE29" s="1076"/>
      <c r="AF29" s="1071">
        <v>0</v>
      </c>
      <c r="AG29" s="1072"/>
      <c r="AH29" s="1072"/>
      <c r="AI29" s="1072"/>
      <c r="AJ29" s="1073"/>
      <c r="AK29" s="1016">
        <v>33</v>
      </c>
      <c r="AL29" s="1007"/>
      <c r="AM29" s="1007"/>
      <c r="AN29" s="1007"/>
      <c r="AO29" s="1007"/>
      <c r="AP29" s="1007" t="s">
        <v>485</v>
      </c>
      <c r="AQ29" s="1007"/>
      <c r="AR29" s="1007"/>
      <c r="AS29" s="1007"/>
      <c r="AT29" s="1007"/>
      <c r="AU29" s="1007" t="s">
        <v>485</v>
      </c>
      <c r="AV29" s="1007"/>
      <c r="AW29" s="1007"/>
      <c r="AX29" s="1007"/>
      <c r="AY29" s="1007"/>
      <c r="AZ29" s="1077" t="s">
        <v>485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390</v>
      </c>
      <c r="C30" s="1067"/>
      <c r="D30" s="1067"/>
      <c r="E30" s="1067"/>
      <c r="F30" s="1067"/>
      <c r="G30" s="1067"/>
      <c r="H30" s="1067"/>
      <c r="I30" s="1067"/>
      <c r="J30" s="1067"/>
      <c r="K30" s="1067"/>
      <c r="L30" s="1067"/>
      <c r="M30" s="1067"/>
      <c r="N30" s="1067"/>
      <c r="O30" s="1067"/>
      <c r="P30" s="1068"/>
      <c r="Q30" s="1074">
        <v>785</v>
      </c>
      <c r="R30" s="1075"/>
      <c r="S30" s="1075"/>
      <c r="T30" s="1075"/>
      <c r="U30" s="1075"/>
      <c r="V30" s="1075">
        <v>770</v>
      </c>
      <c r="W30" s="1075"/>
      <c r="X30" s="1075"/>
      <c r="Y30" s="1075"/>
      <c r="Z30" s="1075"/>
      <c r="AA30" s="1075">
        <v>15</v>
      </c>
      <c r="AB30" s="1075"/>
      <c r="AC30" s="1075"/>
      <c r="AD30" s="1075"/>
      <c r="AE30" s="1076"/>
      <c r="AF30" s="1071">
        <v>15</v>
      </c>
      <c r="AG30" s="1072"/>
      <c r="AH30" s="1072"/>
      <c r="AI30" s="1072"/>
      <c r="AJ30" s="1073"/>
      <c r="AK30" s="1016">
        <v>135</v>
      </c>
      <c r="AL30" s="1007"/>
      <c r="AM30" s="1007"/>
      <c r="AN30" s="1007"/>
      <c r="AO30" s="1007"/>
      <c r="AP30" s="1007" t="s">
        <v>485</v>
      </c>
      <c r="AQ30" s="1007"/>
      <c r="AR30" s="1007"/>
      <c r="AS30" s="1007"/>
      <c r="AT30" s="1007"/>
      <c r="AU30" s="1007" t="s">
        <v>485</v>
      </c>
      <c r="AV30" s="1007"/>
      <c r="AW30" s="1007"/>
      <c r="AX30" s="1007"/>
      <c r="AY30" s="1007"/>
      <c r="AZ30" s="1077" t="s">
        <v>485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391</v>
      </c>
      <c r="C31" s="1067"/>
      <c r="D31" s="1067"/>
      <c r="E31" s="1067"/>
      <c r="F31" s="1067"/>
      <c r="G31" s="1067"/>
      <c r="H31" s="1067"/>
      <c r="I31" s="1067"/>
      <c r="J31" s="1067"/>
      <c r="K31" s="1067"/>
      <c r="L31" s="1067"/>
      <c r="M31" s="1067"/>
      <c r="N31" s="1067"/>
      <c r="O31" s="1067"/>
      <c r="P31" s="1068"/>
      <c r="Q31" s="1074">
        <v>283</v>
      </c>
      <c r="R31" s="1075"/>
      <c r="S31" s="1075"/>
      <c r="T31" s="1075"/>
      <c r="U31" s="1075"/>
      <c r="V31" s="1075">
        <v>267</v>
      </c>
      <c r="W31" s="1075"/>
      <c r="X31" s="1075"/>
      <c r="Y31" s="1075"/>
      <c r="Z31" s="1075"/>
      <c r="AA31" s="1075">
        <v>16</v>
      </c>
      <c r="AB31" s="1075"/>
      <c r="AC31" s="1075"/>
      <c r="AD31" s="1075"/>
      <c r="AE31" s="1076"/>
      <c r="AF31" s="1071">
        <v>16</v>
      </c>
      <c r="AG31" s="1072"/>
      <c r="AH31" s="1072"/>
      <c r="AI31" s="1072"/>
      <c r="AJ31" s="1073"/>
      <c r="AK31" s="1016">
        <v>47</v>
      </c>
      <c r="AL31" s="1007"/>
      <c r="AM31" s="1007"/>
      <c r="AN31" s="1007"/>
      <c r="AO31" s="1007"/>
      <c r="AP31" s="1007">
        <v>902</v>
      </c>
      <c r="AQ31" s="1007"/>
      <c r="AR31" s="1007"/>
      <c r="AS31" s="1007"/>
      <c r="AT31" s="1007"/>
      <c r="AU31" s="1007">
        <v>570</v>
      </c>
      <c r="AV31" s="1007"/>
      <c r="AW31" s="1007"/>
      <c r="AX31" s="1007"/>
      <c r="AY31" s="1007"/>
      <c r="AZ31" s="1077" t="s">
        <v>485</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393</v>
      </c>
      <c r="C32" s="1067"/>
      <c r="D32" s="1067"/>
      <c r="E32" s="1067"/>
      <c r="F32" s="1067"/>
      <c r="G32" s="1067"/>
      <c r="H32" s="1067"/>
      <c r="I32" s="1067"/>
      <c r="J32" s="1067"/>
      <c r="K32" s="1067"/>
      <c r="L32" s="1067"/>
      <c r="M32" s="1067"/>
      <c r="N32" s="1067"/>
      <c r="O32" s="1067"/>
      <c r="P32" s="1068"/>
      <c r="Q32" s="1074">
        <v>233</v>
      </c>
      <c r="R32" s="1075"/>
      <c r="S32" s="1075"/>
      <c r="T32" s="1075"/>
      <c r="U32" s="1075"/>
      <c r="V32" s="1075">
        <v>203</v>
      </c>
      <c r="W32" s="1075"/>
      <c r="X32" s="1075"/>
      <c r="Y32" s="1075"/>
      <c r="Z32" s="1075"/>
      <c r="AA32" s="1075">
        <v>30</v>
      </c>
      <c r="AB32" s="1075"/>
      <c r="AC32" s="1075"/>
      <c r="AD32" s="1075"/>
      <c r="AE32" s="1076"/>
      <c r="AF32" s="1071">
        <v>30</v>
      </c>
      <c r="AG32" s="1072"/>
      <c r="AH32" s="1072"/>
      <c r="AI32" s="1072"/>
      <c r="AJ32" s="1073"/>
      <c r="AK32" s="1016">
        <v>133</v>
      </c>
      <c r="AL32" s="1007"/>
      <c r="AM32" s="1007"/>
      <c r="AN32" s="1007"/>
      <c r="AO32" s="1007"/>
      <c r="AP32" s="1007">
        <v>902</v>
      </c>
      <c r="AQ32" s="1007"/>
      <c r="AR32" s="1007"/>
      <c r="AS32" s="1007"/>
      <c r="AT32" s="1007"/>
      <c r="AU32" s="1007">
        <v>898</v>
      </c>
      <c r="AV32" s="1007"/>
      <c r="AW32" s="1007"/>
      <c r="AX32" s="1007"/>
      <c r="AY32" s="1007"/>
      <c r="AZ32" s="1077" t="s">
        <v>485</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61</v>
      </c>
      <c r="AG63" s="995"/>
      <c r="AH63" s="995"/>
      <c r="AI63" s="995"/>
      <c r="AJ63" s="1058"/>
      <c r="AK63" s="1059"/>
      <c r="AL63" s="999"/>
      <c r="AM63" s="999"/>
      <c r="AN63" s="999"/>
      <c r="AO63" s="999"/>
      <c r="AP63" s="995">
        <v>1804</v>
      </c>
      <c r="AQ63" s="995"/>
      <c r="AR63" s="995"/>
      <c r="AS63" s="995"/>
      <c r="AT63" s="995"/>
      <c r="AU63" s="995">
        <v>1468</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550</v>
      </c>
      <c r="C68" s="1022"/>
      <c r="D68" s="1022"/>
      <c r="E68" s="1022"/>
      <c r="F68" s="1022"/>
      <c r="G68" s="1022"/>
      <c r="H68" s="1022"/>
      <c r="I68" s="1022"/>
      <c r="J68" s="1022"/>
      <c r="K68" s="1022"/>
      <c r="L68" s="1022"/>
      <c r="M68" s="1022"/>
      <c r="N68" s="1022"/>
      <c r="O68" s="1022"/>
      <c r="P68" s="1023"/>
      <c r="Q68" s="1024">
        <v>821</v>
      </c>
      <c r="R68" s="1018"/>
      <c r="S68" s="1018"/>
      <c r="T68" s="1018"/>
      <c r="U68" s="1018"/>
      <c r="V68" s="1018">
        <v>737</v>
      </c>
      <c r="W68" s="1018"/>
      <c r="X68" s="1018"/>
      <c r="Y68" s="1018"/>
      <c r="Z68" s="1018"/>
      <c r="AA68" s="1018">
        <v>84</v>
      </c>
      <c r="AB68" s="1018"/>
      <c r="AC68" s="1018"/>
      <c r="AD68" s="1018"/>
      <c r="AE68" s="1018"/>
      <c r="AF68" s="1018">
        <v>84</v>
      </c>
      <c r="AG68" s="1018"/>
      <c r="AH68" s="1018"/>
      <c r="AI68" s="1018"/>
      <c r="AJ68" s="1018"/>
      <c r="AK68" s="1018" t="s">
        <v>485</v>
      </c>
      <c r="AL68" s="1018"/>
      <c r="AM68" s="1018"/>
      <c r="AN68" s="1018"/>
      <c r="AO68" s="1018"/>
      <c r="AP68" s="1018">
        <v>3</v>
      </c>
      <c r="AQ68" s="1018"/>
      <c r="AR68" s="1018"/>
      <c r="AS68" s="1018"/>
      <c r="AT68" s="1018"/>
      <c r="AU68" s="1018" t="s">
        <v>485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551</v>
      </c>
      <c r="C69" s="1011"/>
      <c r="D69" s="1011"/>
      <c r="E69" s="1011"/>
      <c r="F69" s="1011"/>
      <c r="G69" s="1011"/>
      <c r="H69" s="1011"/>
      <c r="I69" s="1011"/>
      <c r="J69" s="1011"/>
      <c r="K69" s="1011"/>
      <c r="L69" s="1011"/>
      <c r="M69" s="1011"/>
      <c r="N69" s="1011"/>
      <c r="O69" s="1011"/>
      <c r="P69" s="1012"/>
      <c r="Q69" s="1013">
        <v>148</v>
      </c>
      <c r="R69" s="1007"/>
      <c r="S69" s="1007"/>
      <c r="T69" s="1007"/>
      <c r="U69" s="1007"/>
      <c r="V69" s="1007">
        <v>148</v>
      </c>
      <c r="W69" s="1007"/>
      <c r="X69" s="1007"/>
      <c r="Y69" s="1007"/>
      <c r="Z69" s="1007"/>
      <c r="AA69" s="1007">
        <v>0</v>
      </c>
      <c r="AB69" s="1007"/>
      <c r="AC69" s="1007"/>
      <c r="AD69" s="1007"/>
      <c r="AE69" s="1007"/>
      <c r="AF69" s="1007">
        <v>0</v>
      </c>
      <c r="AG69" s="1007"/>
      <c r="AH69" s="1007"/>
      <c r="AI69" s="1007"/>
      <c r="AJ69" s="1007"/>
      <c r="AK69" s="1007" t="s">
        <v>485</v>
      </c>
      <c r="AL69" s="1007"/>
      <c r="AM69" s="1007"/>
      <c r="AN69" s="1007"/>
      <c r="AO69" s="1007"/>
      <c r="AP69" s="1007" t="s">
        <v>554</v>
      </c>
      <c r="AQ69" s="1007"/>
      <c r="AR69" s="1007"/>
      <c r="AS69" s="1007"/>
      <c r="AT69" s="1007"/>
      <c r="AU69" s="1007" t="s">
        <v>485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552</v>
      </c>
      <c r="C70" s="1011"/>
      <c r="D70" s="1011"/>
      <c r="E70" s="1011"/>
      <c r="F70" s="1011"/>
      <c r="G70" s="1011"/>
      <c r="H70" s="1011"/>
      <c r="I70" s="1011"/>
      <c r="J70" s="1011"/>
      <c r="K70" s="1011"/>
      <c r="L70" s="1011"/>
      <c r="M70" s="1011"/>
      <c r="N70" s="1011"/>
      <c r="O70" s="1011"/>
      <c r="P70" s="1012"/>
      <c r="Q70" s="1013">
        <v>1644</v>
      </c>
      <c r="R70" s="1007"/>
      <c r="S70" s="1007"/>
      <c r="T70" s="1007"/>
      <c r="U70" s="1007"/>
      <c r="V70" s="1007">
        <v>1603</v>
      </c>
      <c r="W70" s="1007"/>
      <c r="X70" s="1007"/>
      <c r="Y70" s="1007"/>
      <c r="Z70" s="1007"/>
      <c r="AA70" s="1007">
        <v>41</v>
      </c>
      <c r="AB70" s="1007"/>
      <c r="AC70" s="1007"/>
      <c r="AD70" s="1007"/>
      <c r="AE70" s="1007"/>
      <c r="AF70" s="1007">
        <v>41</v>
      </c>
      <c r="AG70" s="1007"/>
      <c r="AH70" s="1007"/>
      <c r="AI70" s="1007"/>
      <c r="AJ70" s="1007"/>
      <c r="AK70" s="1007" t="s">
        <v>485</v>
      </c>
      <c r="AL70" s="1007"/>
      <c r="AM70" s="1007"/>
      <c r="AN70" s="1007"/>
      <c r="AO70" s="1007"/>
      <c r="AP70" s="1007">
        <v>5</v>
      </c>
      <c r="AQ70" s="1007"/>
      <c r="AR70" s="1007"/>
      <c r="AS70" s="1007"/>
      <c r="AT70" s="1007"/>
      <c r="AU70" s="1007" t="s">
        <v>485</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553</v>
      </c>
      <c r="C71" s="1011"/>
      <c r="D71" s="1011"/>
      <c r="E71" s="1011"/>
      <c r="F71" s="1011"/>
      <c r="G71" s="1011"/>
      <c r="H71" s="1011"/>
      <c r="I71" s="1011"/>
      <c r="J71" s="1011"/>
      <c r="K71" s="1011"/>
      <c r="L71" s="1011"/>
      <c r="M71" s="1011"/>
      <c r="N71" s="1011"/>
      <c r="O71" s="1011"/>
      <c r="P71" s="1012"/>
      <c r="Q71" s="1013">
        <v>42</v>
      </c>
      <c r="R71" s="1007"/>
      <c r="S71" s="1007"/>
      <c r="T71" s="1007"/>
      <c r="U71" s="1007"/>
      <c r="V71" s="1007">
        <v>41</v>
      </c>
      <c r="W71" s="1007"/>
      <c r="X71" s="1007"/>
      <c r="Y71" s="1007"/>
      <c r="Z71" s="1007"/>
      <c r="AA71" s="1007">
        <v>1</v>
      </c>
      <c r="AB71" s="1007"/>
      <c r="AC71" s="1007"/>
      <c r="AD71" s="1007"/>
      <c r="AE71" s="1007"/>
      <c r="AF71" s="1007">
        <v>1</v>
      </c>
      <c r="AG71" s="1007"/>
      <c r="AH71" s="1007"/>
      <c r="AI71" s="1007"/>
      <c r="AJ71" s="1007"/>
      <c r="AK71" s="1007" t="s">
        <v>485</v>
      </c>
      <c r="AL71" s="1007"/>
      <c r="AM71" s="1007"/>
      <c r="AN71" s="1007"/>
      <c r="AO71" s="1007"/>
      <c r="AP71" s="1007" t="s">
        <v>546</v>
      </c>
      <c r="AQ71" s="1007"/>
      <c r="AR71" s="1007"/>
      <c r="AS71" s="1007"/>
      <c r="AT71" s="1007"/>
      <c r="AU71" s="1007" t="s">
        <v>485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126</v>
      </c>
      <c r="AG88" s="995"/>
      <c r="AH88" s="995"/>
      <c r="AI88" s="995"/>
      <c r="AJ88" s="995"/>
      <c r="AK88" s="999"/>
      <c r="AL88" s="999"/>
      <c r="AM88" s="999"/>
      <c r="AN88" s="999"/>
      <c r="AO88" s="999"/>
      <c r="AP88" s="995">
        <v>8</v>
      </c>
      <c r="AQ88" s="995"/>
      <c r="AR88" s="995"/>
      <c r="AS88" s="995"/>
      <c r="AT88" s="995"/>
      <c r="AU88" s="995" t="s">
        <v>562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40</v>
      </c>
      <c r="CS102" s="989"/>
      <c r="CT102" s="989"/>
      <c r="CU102" s="989"/>
      <c r="CV102" s="990"/>
      <c r="CW102" s="988" t="s">
        <v>485</v>
      </c>
      <c r="CX102" s="989"/>
      <c r="CY102" s="989"/>
      <c r="CZ102" s="989"/>
      <c r="DA102" s="990"/>
      <c r="DB102" s="988" t="s">
        <v>485</v>
      </c>
      <c r="DC102" s="989"/>
      <c r="DD102" s="989"/>
      <c r="DE102" s="989"/>
      <c r="DF102" s="990"/>
      <c r="DG102" s="988" t="s">
        <v>485</v>
      </c>
      <c r="DH102" s="989"/>
      <c r="DI102" s="989"/>
      <c r="DJ102" s="989"/>
      <c r="DK102" s="990"/>
      <c r="DL102" s="988" t="s">
        <v>485</v>
      </c>
      <c r="DM102" s="989"/>
      <c r="DN102" s="989"/>
      <c r="DO102" s="989"/>
      <c r="DP102" s="990"/>
      <c r="DQ102" s="988" t="s">
        <v>485</v>
      </c>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15">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607564</v>
      </c>
      <c r="AB110" s="925"/>
      <c r="AC110" s="925"/>
      <c r="AD110" s="925"/>
      <c r="AE110" s="926"/>
      <c r="AF110" s="927">
        <v>760253</v>
      </c>
      <c r="AG110" s="925"/>
      <c r="AH110" s="925"/>
      <c r="AI110" s="925"/>
      <c r="AJ110" s="926"/>
      <c r="AK110" s="927">
        <v>859480</v>
      </c>
      <c r="AL110" s="925"/>
      <c r="AM110" s="925"/>
      <c r="AN110" s="925"/>
      <c r="AO110" s="926"/>
      <c r="AP110" s="928">
        <v>30.8</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8583090</v>
      </c>
      <c r="BR110" s="878"/>
      <c r="BS110" s="878"/>
      <c r="BT110" s="878"/>
      <c r="BU110" s="878"/>
      <c r="BV110" s="878">
        <v>8582515</v>
      </c>
      <c r="BW110" s="878"/>
      <c r="BX110" s="878"/>
      <c r="BY110" s="878"/>
      <c r="BZ110" s="878"/>
      <c r="CA110" s="878">
        <v>8597281</v>
      </c>
      <c r="CB110" s="878"/>
      <c r="CC110" s="878"/>
      <c r="CD110" s="878"/>
      <c r="CE110" s="878"/>
      <c r="CF110" s="902">
        <v>308.5</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1367787</v>
      </c>
      <c r="BR112" s="853"/>
      <c r="BS112" s="853"/>
      <c r="BT112" s="853"/>
      <c r="BU112" s="853"/>
      <c r="BV112" s="853">
        <v>1459847</v>
      </c>
      <c r="BW112" s="853"/>
      <c r="BX112" s="853"/>
      <c r="BY112" s="853"/>
      <c r="BZ112" s="853"/>
      <c r="CA112" s="853">
        <v>1468527</v>
      </c>
      <c r="CB112" s="853"/>
      <c r="CC112" s="853"/>
      <c r="CD112" s="853"/>
      <c r="CE112" s="853"/>
      <c r="CF112" s="911">
        <v>52.7</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112663</v>
      </c>
      <c r="AB113" s="955"/>
      <c r="AC113" s="955"/>
      <c r="AD113" s="955"/>
      <c r="AE113" s="956"/>
      <c r="AF113" s="957">
        <v>123125</v>
      </c>
      <c r="AG113" s="955"/>
      <c r="AH113" s="955"/>
      <c r="AI113" s="955"/>
      <c r="AJ113" s="956"/>
      <c r="AK113" s="957">
        <v>120652</v>
      </c>
      <c r="AL113" s="955"/>
      <c r="AM113" s="955"/>
      <c r="AN113" s="955"/>
      <c r="AO113" s="956"/>
      <c r="AP113" s="958">
        <v>4.3</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2298</v>
      </c>
      <c r="BR113" s="853"/>
      <c r="BS113" s="853"/>
      <c r="BT113" s="853"/>
      <c r="BU113" s="853"/>
      <c r="BV113" s="853">
        <v>1717</v>
      </c>
      <c r="BW113" s="853"/>
      <c r="BX113" s="853"/>
      <c r="BY113" s="853"/>
      <c r="BZ113" s="853"/>
      <c r="CA113" s="853">
        <v>1107</v>
      </c>
      <c r="CB113" s="853"/>
      <c r="CC113" s="853"/>
      <c r="CD113" s="853"/>
      <c r="CE113" s="853"/>
      <c r="CF113" s="911">
        <v>0</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1441</v>
      </c>
      <c r="AB114" s="816"/>
      <c r="AC114" s="816"/>
      <c r="AD114" s="816"/>
      <c r="AE114" s="817"/>
      <c r="AF114" s="818">
        <v>600</v>
      </c>
      <c r="AG114" s="816"/>
      <c r="AH114" s="816"/>
      <c r="AI114" s="816"/>
      <c r="AJ114" s="817"/>
      <c r="AK114" s="818">
        <v>689</v>
      </c>
      <c r="AL114" s="816"/>
      <c r="AM114" s="816"/>
      <c r="AN114" s="816"/>
      <c r="AO114" s="817"/>
      <c r="AP114" s="860">
        <v>0</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717671</v>
      </c>
      <c r="BR114" s="853"/>
      <c r="BS114" s="853"/>
      <c r="BT114" s="853"/>
      <c r="BU114" s="853"/>
      <c r="BV114" s="853">
        <v>718723</v>
      </c>
      <c r="BW114" s="853"/>
      <c r="BX114" s="853"/>
      <c r="BY114" s="853"/>
      <c r="BZ114" s="853"/>
      <c r="CA114" s="853">
        <v>731318</v>
      </c>
      <c r="CB114" s="853"/>
      <c r="CC114" s="853"/>
      <c r="CD114" s="853"/>
      <c r="CE114" s="853"/>
      <c r="CF114" s="911">
        <v>26.2</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372</v>
      </c>
      <c r="AB116" s="816"/>
      <c r="AC116" s="816"/>
      <c r="AD116" s="816"/>
      <c r="AE116" s="817"/>
      <c r="AF116" s="818">
        <v>2407</v>
      </c>
      <c r="AG116" s="816"/>
      <c r="AH116" s="816"/>
      <c r="AI116" s="816"/>
      <c r="AJ116" s="817"/>
      <c r="AK116" s="818">
        <v>146</v>
      </c>
      <c r="AL116" s="816"/>
      <c r="AM116" s="816"/>
      <c r="AN116" s="816"/>
      <c r="AO116" s="817"/>
      <c r="AP116" s="860">
        <v>0</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722040</v>
      </c>
      <c r="AB117" s="939"/>
      <c r="AC117" s="939"/>
      <c r="AD117" s="939"/>
      <c r="AE117" s="940"/>
      <c r="AF117" s="941">
        <v>886385</v>
      </c>
      <c r="AG117" s="939"/>
      <c r="AH117" s="939"/>
      <c r="AI117" s="939"/>
      <c r="AJ117" s="940"/>
      <c r="AK117" s="941">
        <v>980967</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10670846</v>
      </c>
      <c r="BR119" s="881"/>
      <c r="BS119" s="881"/>
      <c r="BT119" s="881"/>
      <c r="BU119" s="881"/>
      <c r="BV119" s="881">
        <v>10762802</v>
      </c>
      <c r="BW119" s="881"/>
      <c r="BX119" s="881"/>
      <c r="BY119" s="881"/>
      <c r="BZ119" s="881"/>
      <c r="CA119" s="881">
        <v>10798233</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5303193</v>
      </c>
      <c r="BR120" s="878"/>
      <c r="BS120" s="878"/>
      <c r="BT120" s="878"/>
      <c r="BU120" s="878"/>
      <c r="BV120" s="878">
        <v>5312882</v>
      </c>
      <c r="BW120" s="878"/>
      <c r="BX120" s="878"/>
      <c r="BY120" s="878"/>
      <c r="BZ120" s="878"/>
      <c r="CA120" s="878">
        <v>5334069</v>
      </c>
      <c r="CB120" s="878"/>
      <c r="CC120" s="878"/>
      <c r="CD120" s="878"/>
      <c r="CE120" s="878"/>
      <c r="CF120" s="902">
        <v>191.4</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953423</v>
      </c>
      <c r="DH120" s="878"/>
      <c r="DI120" s="878"/>
      <c r="DJ120" s="878"/>
      <c r="DK120" s="878"/>
      <c r="DL120" s="878">
        <v>946367</v>
      </c>
      <c r="DM120" s="878"/>
      <c r="DN120" s="878"/>
      <c r="DO120" s="878"/>
      <c r="DP120" s="878"/>
      <c r="DQ120" s="878">
        <v>898442</v>
      </c>
      <c r="DR120" s="878"/>
      <c r="DS120" s="878"/>
      <c r="DT120" s="878"/>
      <c r="DU120" s="878"/>
      <c r="DV120" s="879">
        <v>32.200000000000003</v>
      </c>
      <c r="DW120" s="879"/>
      <c r="DX120" s="879"/>
      <c r="DY120" s="879"/>
      <c r="DZ120" s="880"/>
    </row>
    <row r="121" spans="1:130" s="230" customFormat="1" ht="26.25" customHeight="1" x14ac:dyDescent="0.15">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80036</v>
      </c>
      <c r="BR121" s="853"/>
      <c r="BS121" s="853"/>
      <c r="BT121" s="853"/>
      <c r="BU121" s="853"/>
      <c r="BV121" s="853">
        <v>51815</v>
      </c>
      <c r="BW121" s="853"/>
      <c r="BX121" s="853"/>
      <c r="BY121" s="853"/>
      <c r="BZ121" s="853"/>
      <c r="CA121" s="853">
        <v>166390</v>
      </c>
      <c r="CB121" s="853"/>
      <c r="CC121" s="853"/>
      <c r="CD121" s="853"/>
      <c r="CE121" s="853"/>
      <c r="CF121" s="911">
        <v>6</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414364</v>
      </c>
      <c r="DH121" s="853"/>
      <c r="DI121" s="853"/>
      <c r="DJ121" s="853"/>
      <c r="DK121" s="853"/>
      <c r="DL121" s="853">
        <v>513480</v>
      </c>
      <c r="DM121" s="853"/>
      <c r="DN121" s="853"/>
      <c r="DO121" s="853"/>
      <c r="DP121" s="853"/>
      <c r="DQ121" s="853">
        <v>570085</v>
      </c>
      <c r="DR121" s="853"/>
      <c r="DS121" s="853"/>
      <c r="DT121" s="853"/>
      <c r="DU121" s="853"/>
      <c r="DV121" s="830">
        <v>20.5</v>
      </c>
      <c r="DW121" s="830"/>
      <c r="DX121" s="830"/>
      <c r="DY121" s="830"/>
      <c r="DZ121" s="831"/>
    </row>
    <row r="122" spans="1:130" s="230" customFormat="1" ht="26.25" customHeight="1" x14ac:dyDescent="0.15">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6731732</v>
      </c>
      <c r="BR122" s="881"/>
      <c r="BS122" s="881"/>
      <c r="BT122" s="881"/>
      <c r="BU122" s="881"/>
      <c r="BV122" s="881">
        <v>6739386</v>
      </c>
      <c r="BW122" s="881"/>
      <c r="BX122" s="881"/>
      <c r="BY122" s="881"/>
      <c r="BZ122" s="881"/>
      <c r="CA122" s="881">
        <v>6610573</v>
      </c>
      <c r="CB122" s="881"/>
      <c r="CC122" s="881"/>
      <c r="CD122" s="881"/>
      <c r="CE122" s="881"/>
      <c r="CF122" s="882">
        <v>237.2</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12114961</v>
      </c>
      <c r="BR123" s="869"/>
      <c r="BS123" s="869"/>
      <c r="BT123" s="869"/>
      <c r="BU123" s="869"/>
      <c r="BV123" s="869">
        <v>12104083</v>
      </c>
      <c r="BW123" s="869"/>
      <c r="BX123" s="869"/>
      <c r="BY123" s="869"/>
      <c r="BZ123" s="869"/>
      <c r="CA123" s="869">
        <v>12111032</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18509</v>
      </c>
      <c r="AB128" s="837"/>
      <c r="AC128" s="837"/>
      <c r="AD128" s="837"/>
      <c r="AE128" s="838"/>
      <c r="AF128" s="839">
        <v>7692</v>
      </c>
      <c r="AG128" s="837"/>
      <c r="AH128" s="837"/>
      <c r="AI128" s="837"/>
      <c r="AJ128" s="838"/>
      <c r="AK128" s="839">
        <v>30000</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3333538</v>
      </c>
      <c r="AB129" s="816"/>
      <c r="AC129" s="816"/>
      <c r="AD129" s="816"/>
      <c r="AE129" s="817"/>
      <c r="AF129" s="818">
        <v>3354981</v>
      </c>
      <c r="AG129" s="816"/>
      <c r="AH129" s="816"/>
      <c r="AI129" s="816"/>
      <c r="AJ129" s="817"/>
      <c r="AK129" s="818">
        <v>3429569</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495996</v>
      </c>
      <c r="AB130" s="816"/>
      <c r="AC130" s="816"/>
      <c r="AD130" s="816"/>
      <c r="AE130" s="817"/>
      <c r="AF130" s="818">
        <v>589282</v>
      </c>
      <c r="AG130" s="816"/>
      <c r="AH130" s="816"/>
      <c r="AI130" s="816"/>
      <c r="AJ130" s="817"/>
      <c r="AK130" s="818">
        <v>642720</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2837542</v>
      </c>
      <c r="AB131" s="800"/>
      <c r="AC131" s="800"/>
      <c r="AD131" s="800"/>
      <c r="AE131" s="801"/>
      <c r="AF131" s="802">
        <v>2765699</v>
      </c>
      <c r="AG131" s="800"/>
      <c r="AH131" s="800"/>
      <c r="AI131" s="800"/>
      <c r="AJ131" s="801"/>
      <c r="AK131" s="802">
        <v>2786849</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7.3139005519999998</v>
      </c>
      <c r="AB132" s="781"/>
      <c r="AC132" s="781"/>
      <c r="AD132" s="781"/>
      <c r="AE132" s="782"/>
      <c r="AF132" s="783">
        <v>10.46429854</v>
      </c>
      <c r="AG132" s="781"/>
      <c r="AH132" s="781"/>
      <c r="AI132" s="781"/>
      <c r="AJ132" s="782"/>
      <c r="AK132" s="783">
        <v>11.0607715</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7.1</v>
      </c>
      <c r="AB133" s="760"/>
      <c r="AC133" s="760"/>
      <c r="AD133" s="760"/>
      <c r="AE133" s="761"/>
      <c r="AF133" s="759">
        <v>8.1</v>
      </c>
      <c r="AG133" s="760"/>
      <c r="AH133" s="760"/>
      <c r="AI133" s="760"/>
      <c r="AJ133" s="761"/>
      <c r="AK133" s="759">
        <v>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kHhd39iHJxFIFqcEijIbDu+ScVn/TF39Pd1iYbJ4ks6hGs/fEJvESNpbb0bvsqm+g/+bnsxDXQC4jHWULLJcQ==" saltValue="zABB2VFgEGzYdLEMSHYv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3BuF6mCSWEFCf2VAr+6e3w8RnyPz5qymG2YujhBLC4V5hu62X7yRlk6fU4ELaONihpjEncjvUTpHKppL8cg==" saltValue="mXQRjhIkNxFs6CAJRTYy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p9mhx7cDqQ6GgSHZNqtqluzlwGrJoUt4B18CtzRC5GrssvGiJ6H7Ke/GhjWR9Wmj0DMczYpr/1yqGT15kIPg==" saltValue="VGrHdCKT2eLqk0NqBHeH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867388</v>
      </c>
      <c r="AP9" s="281">
        <v>203899</v>
      </c>
      <c r="AQ9" s="282">
        <v>217348</v>
      </c>
      <c r="AR9" s="283">
        <v>-6.2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162348</v>
      </c>
      <c r="AP10" s="284">
        <v>38164</v>
      </c>
      <c r="AQ10" s="285">
        <v>32038</v>
      </c>
      <c r="AR10" s="286">
        <v>19.100000000000001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t="s">
        <v>485</v>
      </c>
      <c r="AP11" s="284" t="s">
        <v>485</v>
      </c>
      <c r="AQ11" s="285">
        <v>835</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486</v>
      </c>
      <c r="AL12" s="1167"/>
      <c r="AM12" s="1167"/>
      <c r="AN12" s="1168"/>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31179</v>
      </c>
      <c r="AP13" s="284">
        <v>7329</v>
      </c>
      <c r="AQ13" s="285">
        <v>7824</v>
      </c>
      <c r="AR13" s="286">
        <v>-6.3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32943</v>
      </c>
      <c r="AP14" s="284">
        <v>7744</v>
      </c>
      <c r="AQ14" s="285">
        <v>4511</v>
      </c>
      <c r="AR14" s="286">
        <v>71.7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-38785</v>
      </c>
      <c r="AP15" s="284">
        <v>-9117</v>
      </c>
      <c r="AQ15" s="285">
        <v>-13520</v>
      </c>
      <c r="AR15" s="286">
        <v>-32.6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1055073</v>
      </c>
      <c r="AP16" s="284">
        <v>248019</v>
      </c>
      <c r="AQ16" s="285">
        <v>249036</v>
      </c>
      <c r="AR16" s="286">
        <v>-0.4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20.92</v>
      </c>
      <c r="AP21" s="298">
        <v>21</v>
      </c>
      <c r="AQ21" s="299">
        <v>-0.08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97.5</v>
      </c>
      <c r="AP22" s="303">
        <v>95.5</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859480</v>
      </c>
      <c r="AP32" s="312">
        <v>202040</v>
      </c>
      <c r="AQ32" s="313">
        <v>141939</v>
      </c>
      <c r="AR32" s="314">
        <v>42.3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120652</v>
      </c>
      <c r="AP35" s="312">
        <v>28362</v>
      </c>
      <c r="AQ35" s="313">
        <v>33103</v>
      </c>
      <c r="AR35" s="314">
        <v>-14.3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689</v>
      </c>
      <c r="AP36" s="312">
        <v>162</v>
      </c>
      <c r="AQ36" s="313">
        <v>3141</v>
      </c>
      <c r="AR36" s="314">
        <v>-94.8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t="s">
        <v>485</v>
      </c>
      <c r="AP37" s="312" t="s">
        <v>485</v>
      </c>
      <c r="AQ37" s="313">
        <v>429</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v>146</v>
      </c>
      <c r="AP38" s="315">
        <v>34</v>
      </c>
      <c r="AQ38" s="316">
        <v>16</v>
      </c>
      <c r="AR38" s="304">
        <v>112.5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-30000</v>
      </c>
      <c r="AP39" s="312">
        <v>-7052</v>
      </c>
      <c r="AQ39" s="313">
        <v>-2776</v>
      </c>
      <c r="AR39" s="314">
        <v>154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-642720</v>
      </c>
      <c r="AP40" s="312">
        <v>-151086</v>
      </c>
      <c r="AQ40" s="313">
        <v>-127875</v>
      </c>
      <c r="AR40" s="314">
        <v>18.2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308247</v>
      </c>
      <c r="AP41" s="312">
        <v>72461</v>
      </c>
      <c r="AQ41" s="313">
        <v>47977</v>
      </c>
      <c r="AR41" s="314">
        <v>51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1330890</v>
      </c>
      <c r="AN51" s="334">
        <v>282747</v>
      </c>
      <c r="AO51" s="335">
        <v>-1.9</v>
      </c>
      <c r="AP51" s="336">
        <v>264232</v>
      </c>
      <c r="AQ51" s="337">
        <v>15.8</v>
      </c>
      <c r="AR51" s="338">
        <v>-17.7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1077600</v>
      </c>
      <c r="AN52" s="342">
        <v>228936</v>
      </c>
      <c r="AO52" s="343">
        <v>55.7</v>
      </c>
      <c r="AP52" s="344">
        <v>133959</v>
      </c>
      <c r="AQ52" s="345">
        <v>13.9</v>
      </c>
      <c r="AR52" s="346">
        <v>41.8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1585569</v>
      </c>
      <c r="AN53" s="334">
        <v>343569</v>
      </c>
      <c r="AO53" s="335">
        <v>21.5</v>
      </c>
      <c r="AP53" s="336">
        <v>263613</v>
      </c>
      <c r="AQ53" s="337">
        <v>-0.2</v>
      </c>
      <c r="AR53" s="338">
        <v>21.7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1298527</v>
      </c>
      <c r="AN54" s="342">
        <v>281371</v>
      </c>
      <c r="AO54" s="343">
        <v>22.9</v>
      </c>
      <c r="AP54" s="344">
        <v>128823</v>
      </c>
      <c r="AQ54" s="345">
        <v>-3.8</v>
      </c>
      <c r="AR54" s="346">
        <v>26.7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1759964</v>
      </c>
      <c r="AN55" s="334">
        <v>393992</v>
      </c>
      <c r="AO55" s="335">
        <v>14.7</v>
      </c>
      <c r="AP55" s="336">
        <v>330026</v>
      </c>
      <c r="AQ55" s="337">
        <v>25.2</v>
      </c>
      <c r="AR55" s="338">
        <v>-10.5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914942</v>
      </c>
      <c r="AN56" s="342">
        <v>204822</v>
      </c>
      <c r="AO56" s="343">
        <v>-27.2</v>
      </c>
      <c r="AP56" s="344">
        <v>141075</v>
      </c>
      <c r="AQ56" s="345">
        <v>9.5</v>
      </c>
      <c r="AR56" s="346">
        <v>-36.700000000000003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763049</v>
      </c>
      <c r="AN57" s="334">
        <v>174931</v>
      </c>
      <c r="AO57" s="335">
        <v>-55.6</v>
      </c>
      <c r="AP57" s="336">
        <v>278179</v>
      </c>
      <c r="AQ57" s="337">
        <v>-15.7</v>
      </c>
      <c r="AR57" s="338">
        <v>-39.9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521793</v>
      </c>
      <c r="AN58" s="342">
        <v>119622</v>
      </c>
      <c r="AO58" s="343">
        <v>-41.6</v>
      </c>
      <c r="AP58" s="344">
        <v>122182</v>
      </c>
      <c r="AQ58" s="345">
        <v>-13.4</v>
      </c>
      <c r="AR58" s="346">
        <v>-28.2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1367131</v>
      </c>
      <c r="AN59" s="334">
        <v>321375</v>
      </c>
      <c r="AO59" s="335">
        <v>83.7</v>
      </c>
      <c r="AP59" s="336">
        <v>283153</v>
      </c>
      <c r="AQ59" s="337">
        <v>1.8</v>
      </c>
      <c r="AR59" s="338">
        <v>81.900000000000006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646378</v>
      </c>
      <c r="AN60" s="342">
        <v>151946</v>
      </c>
      <c r="AO60" s="343">
        <v>27</v>
      </c>
      <c r="AP60" s="344">
        <v>127593</v>
      </c>
      <c r="AQ60" s="345">
        <v>4.4000000000000004</v>
      </c>
      <c r="AR60" s="346">
        <v>22.6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1361321</v>
      </c>
      <c r="AN61" s="349">
        <v>303323</v>
      </c>
      <c r="AO61" s="350">
        <v>12.5</v>
      </c>
      <c r="AP61" s="351">
        <v>283841</v>
      </c>
      <c r="AQ61" s="352">
        <v>5.4</v>
      </c>
      <c r="AR61" s="338">
        <v>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891848</v>
      </c>
      <c r="AN62" s="342">
        <v>197339</v>
      </c>
      <c r="AO62" s="343">
        <v>7.4</v>
      </c>
      <c r="AP62" s="344">
        <v>130726</v>
      </c>
      <c r="AQ62" s="345">
        <v>2.1</v>
      </c>
      <c r="AR62" s="346">
        <v>5.3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llkz/JxM5YMHM2X0muDuiSNXiwjuZPKUSK5HrrNe4PyI4sIWrfmV+VuvE3XXOekkcfVV0D0tTzNOVL1uW2WNg==" saltValue="u87M5/UcZWlChprfJ6KP9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67/ZlkI5Q5sRWII+oRieuYKFBhbK/WT0jSsQzavK6zGEhCpxiG7bBlK7vYUcrt8D+o9BgfCewuWk9OXBvMcGwA==" saltValue="abbfr3L9IKQgRg2KY4ZYG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20" zoomScale="70" zoomScaleNormal="70" zoomScaleSheetLayoutView="55" workbookViewId="0">
      <selection activeCell="AG102" sqref="AG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Vr30w9REsa4CXtF7k4NlOM0HBM6nS4FnMGO+6/waUJW2l2MQlIYkTfe7fjzlqcF1JLLM3iFDDfZWT2QUN5+A6w==" saltValue="RE0dZeQ+1ahJWrweyNUe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5" t="s">
        <v>3</v>
      </c>
      <c r="D47" s="1175"/>
      <c r="E47" s="1176"/>
      <c r="F47" s="11">
        <v>58.3</v>
      </c>
      <c r="G47" s="12">
        <v>40.409999999999997</v>
      </c>
      <c r="H47" s="12">
        <v>25.85</v>
      </c>
      <c r="I47" s="12">
        <v>25.29</v>
      </c>
      <c r="J47" s="13">
        <v>30.21</v>
      </c>
    </row>
    <row r="48" spans="2:10" ht="57.75" customHeight="1" x14ac:dyDescent="0.15">
      <c r="B48" s="14"/>
      <c r="C48" s="1177" t="s">
        <v>4</v>
      </c>
      <c r="D48" s="1177"/>
      <c r="E48" s="1178"/>
      <c r="F48" s="15">
        <v>3.56</v>
      </c>
      <c r="G48" s="16">
        <v>2.35</v>
      </c>
      <c r="H48" s="16">
        <v>3.18</v>
      </c>
      <c r="I48" s="16">
        <v>2.91</v>
      </c>
      <c r="J48" s="17">
        <v>2.0699999999999998</v>
      </c>
    </row>
    <row r="49" spans="2:10" ht="57.75" customHeight="1" thickBot="1" x14ac:dyDescent="0.2">
      <c r="B49" s="18"/>
      <c r="C49" s="1179" t="s">
        <v>5</v>
      </c>
      <c r="D49" s="1179"/>
      <c r="E49" s="1180"/>
      <c r="F49" s="19" t="s">
        <v>529</v>
      </c>
      <c r="G49" s="20" t="s">
        <v>530</v>
      </c>
      <c r="H49" s="20" t="s">
        <v>531</v>
      </c>
      <c r="I49" s="20" t="s">
        <v>532</v>
      </c>
      <c r="J49" s="21">
        <v>3.24</v>
      </c>
    </row>
    <row r="50" spans="2:10" x14ac:dyDescent="0.15"/>
  </sheetData>
  <sheetProtection algorithmName="SHA-512" hashValue="+eiAGQncWos31nuyJRIoTSQfUtPtqqWAS+E1AQX2XMpNI97cADEY2JvLV3dWwSzAA+N7cyYl2gzz86lM33JLLg==" saltValue="OdeOEeAvNh8I6+V57d6L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2025-09-03T08:12:57Z</cp:lastPrinted>
  <dcterms:created xsi:type="dcterms:W3CDTF">2025-02-19T00:03:54Z</dcterms:created>
  <dcterms:modified xsi:type="dcterms:W3CDTF">2025-09-03T08:25:19Z</dcterms:modified>
  <cp:category/>
</cp:coreProperties>
</file>