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AM37" i="9"/>
  <c r="U37" i="9"/>
  <c r="C37" i="9"/>
  <c r="CO36" i="9"/>
  <c r="AM36" i="9"/>
  <c r="C36" i="9"/>
  <c r="CO35" i="9"/>
  <c r="AM35" i="9"/>
  <c r="C35" i="9"/>
  <c r="CO34" i="9"/>
  <c r="BW34" i="9"/>
  <c r="BW35" i="9" s="1"/>
  <c r="BW36" i="9" s="1"/>
  <c r="BW37"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alcChain>
</file>

<file path=xl/sharedStrings.xml><?xml version="1.0" encoding="utf-8"?>
<sst xmlns="http://schemas.openxmlformats.org/spreadsheetml/2006/main" count="991" uniqueCount="540">
  <si>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</si>
  <si>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</si>
  <si>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</si>
  <si>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</si>
  <si>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</si>
  <si>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</si>
  <si>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</si>
  <si>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</si>
  <si>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</si>
  <si>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</si>
  <si>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</si>
  <si>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</si>
  <si>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</si>
  <si>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</si>
  <si>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</si>
  <si>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</si>
  <si>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</si>
  <si>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</si>
  <si>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</si>
  <si>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</si>
  <si>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</si>
  <si>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</si>
  <si>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</si>
  <si>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</si>
  <si>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</si>
  <si>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</si>
  <si>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</si>
  <si>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</si>
  <si>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</si>
  <si>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</si>
  <si>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</si>
  <si>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</si>
  <si>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</si>
  <si>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</si>
  <si>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</si>
  <si>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</si>
  <si>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</si>
  <si>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</si>
  <si>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</si>
  <si>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</si>
  <si>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</si>
  <si>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</si>
  <si>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</si>
  <si>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</si>
  <si>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</si>
  <si>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</si>
  <si>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</si>
  <si>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</si>
  <si>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</si>
  <si>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</si>
  <si>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</si>
  <si>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</si>
  <si>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</si>
  <si>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</si>
  <si>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</si>
  <si>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</si>
  <si>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</si>
  <si>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</si>
  <si>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</si>
  <si>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</si>
  <si>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</si>
  <si>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</si>
  <si>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</si>
  <si>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</si>
  <si>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</si>
  <si>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</si>
  <si>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</si>
  <si>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</si>
  <si>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</si>
  <si>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</si>
  <si>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</si>
  <si>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</si>
  <si>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</si>
  <si>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</si>
  <si>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</si>
  <si>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</si>
  <si>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</si>
  <si>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</si>
  <si>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</si>
  <si>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</si>
  <si>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</si>
  <si>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</si>
  <si>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上ノ国町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</si>
  <si>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</si>
  <si>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</si>
  <si>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</si>
  <si>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</si>
  <si>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</si>
  <si>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</si>
  <si>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</si>
  <si>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</si>
  <si>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</si>
  <si>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</si>
  <si>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</si>
  <si>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</si>
  <si>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</si>
  <si>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</si>
  <si>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</si>
  <si>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</si>
  <si>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</si>
  <si>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</si>
  <si>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</si>
  <si>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</si>
  <si>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</si>
  <si>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</si>
  <si>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</si>
  <si>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</si>
  <si>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</si>
  <si>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</si>
  <si>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</si>
  <si>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</si>
  <si>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</si>
  <si>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</si>
  <si>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</si>
  <si>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</si>
  <si>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</si>
  <si>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</si>
  <si>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</si>
  <si>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</si>
  <si>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</si>
  <si>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</si>
  <si>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</si>
  <si>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</si>
  <si>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</si>
  <si>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</si>
  <si>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</si>
  <si>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</si>
  <si>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</si>
  <si>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</si>
  <si>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</si>
  <si>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</si>
  <si>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</si>
  <si>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</si>
  <si>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</si>
  <si>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</si>
  <si>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</si>
  <si>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</si>
  <si>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</si>
  <si>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</si>
  <si>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</si>
  <si>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</si>
  <si>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</si>
  <si>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</si>
  <si>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</si>
  <si>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</si>
  <si>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</si>
  <si>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</si>
  <si>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</si>
  <si>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</si>
  <si>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</si>
  <si>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</si>
  <si>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</si>
  <si>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</si>
  <si>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</si>
  <si>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</si>
  <si>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</si>
  <si>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</si>
  <si>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</si>
  <si>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</si>
  <si>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</si>
  <si>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</si>
  <si>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</si>
  <si>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</si>
  <si>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</si>
  <si>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</si>
  <si>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</si>
  <si>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</si>
  <si>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</si>
  <si>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</si>
  <si>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</si>
  <si>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</si>
  <si>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</si>
  <si>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</si>
  <si>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</si>
  <si>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</si>
  <si>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</si>
  <si>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</si>
  <si>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</si>
  <si>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</si>
  <si>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</si>
  <si>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</si>
  <si>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</si>
  <si>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</si>
  <si>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</si>
  <si>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</si>
  <si>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</si>
  <si>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</si>
  <si>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</si>
  <si>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</si>
  <si>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</si>
  <si>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</si>
  <si>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</si>
  <si>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</si>
  <si>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</si>
  <si>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</si>
  <si>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</si>
  <si>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</si>
  <si>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北海道上ノ国町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</si>
  <si>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</si>
  <si>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</si>
  <si>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</si>
  <si>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</si>
  <si>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</si>
  <si>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</si>
  <si>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</si>
  <si>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</si>
  <si>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</si>
  <si>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</si>
  <si>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</si>
  <si>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</si>
  <si>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</si>
  <si>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</si>
  <si>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</si>
  <si>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</si>
  <si>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</si>
  <si>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</si>
  <si>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</si>
  <si>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</si>
  <si>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</si>
  <si>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</si>
  <si>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</si>
  <si>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</si>
  <si>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</si>
  <si>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</si>
  <si>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</si>
  <si>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</si>
  <si>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</si>
  <si>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</si>
  <si>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</si>
  <si>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</si>
  <si>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</si>
  <si>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</si>
  <si>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</si>
  <si>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</si>
  <si>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</si>
  <si>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</si>
  <si>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</si>
  <si>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</si>
  <si>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</si>
  <si>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</si>
  <si>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</si>
  <si>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</si>
  <si>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</si>
  <si>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</si>
  <si>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</si>
  <si>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</si>
  <si>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</si>
  <si>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</si>
  <si>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</si>
  <si>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</si>
  <si>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</si>
  <si>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</si>
  <si>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</si>
  <si>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</si>
  <si>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</si>
  <si>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</si>
  <si>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</si>
  <si>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</si>
  <si>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</si>
  <si>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</si>
  <si>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</si>
  <si>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</si>
  <si>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</si>
  <si>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</si>
  <si>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</si>
  <si>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</si>
  <si>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</si>
  <si>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</si>
  <si>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</si>
  <si>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</si>
  <si>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</si>
  <si>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</si>
  <si>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</si>
  <si>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</si>
  <si>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</si>
  <si>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</si>
  <si>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</si>
  <si>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</si>
  <si>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</si>
  <si>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</si>
  <si>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</si>
  <si>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</si>
  <si>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</si>
  <si>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</si>
  <si>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</si>
  <si>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</si>
  <si>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</si>
  <si>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</si>
  <si>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</si>
  <si>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</si>
  <si>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</si>
  <si>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</si>
  <si>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</si>
  <si>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</si>
  <si>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</si>
  <si>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</si>
  <si>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</si>
  <si>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</si>
  <si>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</si>
  <si>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</si>
  <si>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</si>
  <si>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</si>
  <si>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</si>
  <si>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</si>
  <si>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</si>
  <si>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</si>
  <si>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</si>
  <si>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</si>
  <si>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</si>
  <si>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</si>
  <si>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</si>
  <si>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</si>
  <si>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</si>
  <si>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</si>
  <si>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</si>
  <si>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</si>
  <si>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</si>
  <si>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</si>
  <si>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</si>
  <si>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</si>
  <si>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</si>
  <si>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</si>
  <si>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</si>
  <si>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</si>
  <si>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</si>
  <si>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</si>
  <si>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</si>
  <si>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</si>
  <si>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</si>
  <si>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</si>
  <si>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</si>
  <si>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</si>
  <si>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</si>
  <si>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</si>
  <si>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</si>
  <si>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</si>
  <si>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</si>
  <si>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</si>
  <si>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</si>
  <si>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</si>
  <si>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</si>
  <si>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</si>
  <si>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</si>
  <si>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</si>
  <si>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</si>
  <si>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北海道上ノ国町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</si>
  <si>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</si>
  <si>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</si>
  <si>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</si>
  <si>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</si>
  <si>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</si>
  <si>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</si>
  <si>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</si>
  <si>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</si>
  <si>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</si>
  <si>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</si>
  <si>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</si>
  <si>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</si>
  <si>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</si>
  <si>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</si>
  <si>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</si>
  <si>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</si>
  <si>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</si>
  <si>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</si>
  <si>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</si>
  <si>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</si>
  <si>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</si>
  <si>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</si>
  <si>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</si>
  <si>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</si>
  <si>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</si>
  <si>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</si>
  <si>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</si>
  <si>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</si>
  <si>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</si>
  <si>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</si>
  <si>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</si>
  <si>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</si>
  <si>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</si>
  <si>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</si>
  <si>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</si>
  <si>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</si>
  <si>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</si>
  <si>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</si>
  <si>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</si>
  <si>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</si>
  <si>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下水道事業特別会計（特定環境保全公共下水道事業）</t>
    <phoneticPr fontId="5"/>
  </si>
  <si>
    <t>下水道事業特別会計（漁業集落排水事業）</t>
    <phoneticPr fontId="5"/>
  </si>
  <si>
    <t>下水道事業特別会計（特定地域生活排水処理事業）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</si>
  <si>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</si>
  <si>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</si>
  <si>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</si>
  <si>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</si>
  <si>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</si>
  <si>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</si>
  <si>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</si>
  <si>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</si>
  <si>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</si>
  <si>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</si>
  <si>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</si>
  <si>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</si>
  <si>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</si>
  <si>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</si>
  <si>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</si>
  <si>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</si>
  <si>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</si>
  <si>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</si>
  <si>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</si>
  <si>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</si>
  <si>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</si>
  <si>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</si>
  <si>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</si>
  <si>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</si>
  <si>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</si>
  <si>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</si>
  <si>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</si>
  <si>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</si>
  <si>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</si>
  <si>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</si>
  <si>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</si>
  <si>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</si>
  <si>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</si>
  <si>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</si>
  <si>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</si>
  <si>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</si>
  <si>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</si>
  <si>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</si>
  <si>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</si>
  <si>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</si>
  <si>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</si>
  <si>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</si>
  <si>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</si>
  <si>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</si>
  <si>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</si>
  <si>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</si>
  <si>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</si>
  <si>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</si>
  <si>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</si>
  <si>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</si>
  <si>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</si>
  <si>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</si>
  <si>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</si>
  <si>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</si>
  <si>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</si>
  <si>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</si>
  <si>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</si>
  <si>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</si>
  <si>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</si>
  <si>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</si>
  <si>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</si>
  <si>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</si>
  <si>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</si>
  <si>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</si>
  <si>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</si>
  <si>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</si>
  <si>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</si>
  <si>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</si>
  <si>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</si>
  <si>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</si>
  <si>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</si>
  <si>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</si>
  <si>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</si>
  <si>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</si>
  <si>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</si>
  <si>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</si>
  <si>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</si>
  <si>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</si>
  <si>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</si>
  <si>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</si>
  <si>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</si>
  <si>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</si>
  <si>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</si>
  <si>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</si>
  <si>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</si>
  <si>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</si>
  <si>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</si>
  <si>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</si>
  <si>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</si>
  <si>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</si>
  <si>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</si>
  <si>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</si>
  <si>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</si>
  <si>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</si>
  <si>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</si>
  <si>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</si>
  <si>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</si>
  <si>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</si>
  <si>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</si>
  <si>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</si>
  <si>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</si>
  <si>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</si>
  <si>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</si>
  <si>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</si>
  <si>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</si>
  <si>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</si>
  <si>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</si>
  <si>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</si>
  <si>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</si>
  <si>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</si>
  <si>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</si>
  <si>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</si>
  <si>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</si>
  <si>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</si>
  <si>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</si>
  <si>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</si>
  <si>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</si>
  <si>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</si>
  <si>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</si>
  <si>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</si>
  <si>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</si>
  <si>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</si>
  <si>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</si>
  <si>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</si>
  <si>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</si>
  <si>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</si>
  <si>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</si>
  <si>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</si>
  <si>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</si>
  <si>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</si>
  <si>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</si>
  <si>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</si>
  <si>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38.56</t>
  </si>
  <si>
    <t>水道事業会計</t>
  </si>
  <si>
    <t>一般会計</t>
  </si>
  <si>
    <t>介護保険事業特別会計</t>
  </si>
  <si>
    <t>後期高齢者医療事業特別会計</t>
  </si>
  <si>
    <t>国民健康保険事業特別会計</t>
  </si>
  <si>
    <t>簡易水道事業特別会計</t>
  </si>
  <si>
    <t>下水道事業特別会計（特定環境保全公共下水道事業）</t>
  </si>
  <si>
    <t>下水道事業特別会計（漁業集落排水事業）</t>
  </si>
  <si>
    <t>その他会計（赤字）</t>
  </si>
  <si>
    <t>その他会計（黒字）</t>
  </si>
  <si>
    <t>南部檜山衛生処理組合</t>
    <rPh sb="0" eb="2">
      <t>ナンブ</t>
    </rPh>
    <rPh sb="2" eb="4">
      <t>ヒヤマ</t>
    </rPh>
    <rPh sb="4" eb="6">
      <t>エイセイ</t>
    </rPh>
    <rPh sb="6" eb="8">
      <t>ショリ</t>
    </rPh>
    <rPh sb="8" eb="10">
      <t>クミアイ</t>
    </rPh>
    <phoneticPr fontId="5"/>
  </si>
  <si>
    <t>江差町ほか2町学校給食組合</t>
    <rPh sb="0" eb="3">
      <t>エサシチョウ</t>
    </rPh>
    <rPh sb="6" eb="7">
      <t>チョウ</t>
    </rPh>
    <rPh sb="7" eb="9">
      <t>ガッコウ</t>
    </rPh>
    <rPh sb="9" eb="11">
      <t>キュウショク</t>
    </rPh>
    <rPh sb="11" eb="13">
      <t>クミアイ</t>
    </rPh>
    <phoneticPr fontId="5"/>
  </si>
  <si>
    <t>檜山広域行政組合</t>
    <rPh sb="0" eb="2">
      <t>ヒヤマ</t>
    </rPh>
    <rPh sb="2" eb="4">
      <t>コウイキ</t>
    </rPh>
    <rPh sb="4" eb="6">
      <t>ギョウセイ</t>
    </rPh>
    <rPh sb="6" eb="8">
      <t>クミアイ</t>
    </rPh>
    <phoneticPr fontId="5"/>
  </si>
  <si>
    <t>渡島・檜山地方税滞納整理機構</t>
    <rPh sb="0" eb="2">
      <t>オシマ</t>
    </rPh>
    <rPh sb="3" eb="5">
      <t>ヒヤマ</t>
    </rPh>
    <rPh sb="5" eb="8">
      <t>チホウゼイ</t>
    </rPh>
    <rPh sb="8" eb="10">
      <t>タイノウ</t>
    </rPh>
    <rPh sb="10" eb="12">
      <t>セイリ</t>
    </rPh>
    <rPh sb="12" eb="14">
      <t>キコウ</t>
    </rPh>
    <phoneticPr fontId="5"/>
  </si>
  <si>
    <t>株式会社上ノ国町観光振興公社</t>
    <rPh sb="0" eb="4">
      <t>カブシキガイシャ</t>
    </rPh>
    <rPh sb="4" eb="5">
      <t>カミ</t>
    </rPh>
    <rPh sb="6" eb="8">
      <t>クニチョウ</t>
    </rPh>
    <rPh sb="8" eb="10">
      <t>カンコウ</t>
    </rPh>
    <rPh sb="10" eb="12">
      <t>シンコウ</t>
    </rPh>
    <rPh sb="12" eb="14">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</si>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</sst>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125974</c:v>
                </c:pt>
                <c:pt idx="1">
                  <c:v>143187</c:v>
                </c:pt>
                <c:pt idx="2">
                  <c:v>104291</c:v>
                </c:pt>
                <c:pt idx="3">
                  <c:v>157299</c:v>
                </c:pt>
                <c:pt idx="4">
                  <c:v>160945</c:v>
                </c:pt>
              </c:numCache>
            </c:numRef>
          </c:val>
          <c:smooth val="0"/>
        </c:ser>
        <c:dLbls>
          <c:showLegendKey val="0"/>
          <c:showVal val="0"/>
          <c:showCatName val="0"/>
          <c:showSerName val="0"/>
          <c:showPercent val="0"/>
          <c:showBubbleSize val="0"/>
        </c:dLbls>
        <c:marker val="1"/>
        <c:smooth val="0"/>
        <c:axId val="85889408"/>
        <c:axId val="85890944"/>
      </c:lineChart>
      <c:catAx>
        <c:axId val="85889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890944"/>
        <c:crosses val="autoZero"/>
        <c:auto val="1"/>
        <c:lblAlgn val="ctr"/>
        <c:lblOffset val="100"/>
        <c:tickLblSkip val="1"/>
        <c:tickMarkSkip val="1"/>
        <c:noMultiLvlLbl val="0"/>
      </c:catAx>
      <c:valAx>
        <c:axId val="858909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88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4.1500000000000004</c:v>
                </c:pt>
                <c:pt idx="1">
                  <c:v>3.92</c:v>
                </c:pt>
                <c:pt idx="2">
                  <c:v>4.1100000000000003</c:v>
                </c:pt>
                <c:pt idx="3">
                  <c:v>4.4800000000000004</c:v>
                </c:pt>
                <c:pt idx="4">
                  <c:v>7.02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87.06</c:v>
                </c:pt>
                <c:pt idx="1">
                  <c:v>106.03</c:v>
                </c:pt>
                <c:pt idx="2">
                  <c:v>112.63</c:v>
                </c:pt>
                <c:pt idx="3">
                  <c:v>113.71</c:v>
                </c:pt>
                <c:pt idx="4">
                  <c:v>79.25</c:v>
                </c:pt>
              </c:numCache>
            </c:numRef>
          </c:val>
        </c:ser>
        <c:dLbls>
          <c:showLegendKey val="0"/>
          <c:showVal val="0"/>
          <c:showCatName val="0"/>
          <c:showSerName val="0"/>
          <c:showPercent val="0"/>
          <c:showBubbleSize val="0"/>
        </c:dLbls>
        <c:gapWidth val="250"/>
        <c:overlap val="100"/>
        <c:axId val="106413440"/>
        <c:axId val="10641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14.34</c:v>
                </c:pt>
                <c:pt idx="1">
                  <c:v>12.97</c:v>
                </c:pt>
                <c:pt idx="2">
                  <c:v>8.39</c:v>
                </c:pt>
                <c:pt idx="3">
                  <c:v>0.79</c:v>
                </c:pt>
                <c:pt idx="4">
                  <c:v>-38.56</c:v>
                </c:pt>
              </c:numCache>
            </c:numRef>
          </c:val>
          <c:smooth val="0"/>
        </c:ser>
        <c:dLbls>
          <c:showLegendKey val="0"/>
          <c:showVal val="0"/>
          <c:showCatName val="0"/>
          <c:showSerName val="0"/>
          <c:showPercent val="0"/>
          <c:showBubbleSize val="0"/>
        </c:dLbls>
        <c:marker val="1"/>
        <c:smooth val="0"/>
        <c:axId val="106413440"/>
        <c:axId val="106419712"/>
      </c:lineChart>
      <c:catAx>
        <c:axId val="1064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19712"/>
        <c:crosses val="autoZero"/>
        <c:auto val="1"/>
        <c:lblAlgn val="ctr"/>
        <c:lblOffset val="100"/>
        <c:tickLblSkip val="1"/>
        <c:tickMarkSkip val="1"/>
        <c:noMultiLvlLbl val="0"/>
      </c:catAx>
      <c:valAx>
        <c:axId val="10641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1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下水道事業特別会計（漁業集落排水事業）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0.64</c:v>
                </c:pt>
                <c:pt idx="2">
                  <c:v>#N/A</c:v>
                </c:pt>
                <c:pt idx="3">
                  <c:v>2.5099999999999998</c:v>
                </c:pt>
                <c:pt idx="4">
                  <c:v>#N/A</c:v>
                </c:pt>
                <c:pt idx="5">
                  <c:v>0.21</c:v>
                </c:pt>
                <c:pt idx="6">
                  <c:v>#N/A</c:v>
                </c:pt>
                <c:pt idx="7">
                  <c:v>0.73</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0.42</c:v>
                </c:pt>
                <c:pt idx="2">
                  <c:v>#N/A</c:v>
                </c:pt>
                <c:pt idx="3">
                  <c:v>0.08</c:v>
                </c:pt>
                <c:pt idx="4">
                  <c:v>#N/A</c:v>
                </c:pt>
                <c:pt idx="5">
                  <c:v>0.44</c:v>
                </c:pt>
                <c:pt idx="6">
                  <c:v>#N/A</c:v>
                </c:pt>
                <c:pt idx="7">
                  <c:v>0.1</c:v>
                </c:pt>
                <c:pt idx="8">
                  <c:v>#N/A</c:v>
                </c:pt>
                <c:pt idx="9">
                  <c:v>1.38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4.1500000000000004</c:v>
                </c:pt>
                <c:pt idx="2">
                  <c:v>#N/A</c:v>
                </c:pt>
                <c:pt idx="3">
                  <c:v>3.92</c:v>
                </c:pt>
                <c:pt idx="4">
                  <c:v>#N/A</c:v>
                </c:pt>
                <c:pt idx="5">
                  <c:v>4.1100000000000003</c:v>
                </c:pt>
                <c:pt idx="6">
                  <c:v>#N/A</c:v>
                </c:pt>
                <c:pt idx="7">
                  <c:v>4.47</c:v>
                </c:pt>
                <c:pt idx="8">
                  <c:v>#N/A</c:v>
                </c:pt>
                <c:pt idx="9">
                  <c:v>7.01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10.23</c:v>
                </c:pt>
                <c:pt idx="2">
                  <c:v>#N/A</c:v>
                </c:pt>
                <c:pt idx="3">
                  <c:v>10.76</c:v>
                </c:pt>
                <c:pt idx="4">
                  <c:v>#N/A</c:v>
                </c:pt>
                <c:pt idx="5">
                  <c:v>10.15</c:v>
                </c:pt>
                <c:pt idx="6">
                  <c:v>#N/A</c:v>
                </c:pt>
                <c:pt idx="7">
                  <c:v>10.36</c:v>
                </c:pt>
                <c:pt idx="8">
                  <c:v>#N/A</c:v>
                </c:pt>
                <c:pt idx="9">
                  <c:v>10.49</c:v>
                </c:pt>
              </c:numCache>
            </c:numRef>
          </c:val>
        </c:ser>
        <c:dLbls>
          <c:showLegendKey val="0"/>
          <c:showVal val="0"/>
          <c:showCatName val="0"/>
          <c:showSerName val="0"/>
          <c:showPercent val="0"/>
          <c:showBubbleSize val="0"/>
        </c:dLbls>
        <c:gapWidth val="150"/>
        <c:overlap val="100"/>
        <c:axId val="106513920"/>
        <c:axId val="106515456"/>
      </c:barChart>
      <c:catAx>
        <c:axId val="1065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15456"/>
        <c:crosses val="autoZero"/>
        <c:auto val="1"/>
        <c:lblAlgn val="ctr"/>
        <c:lblOffset val="100"/>
        <c:tickLblSkip val="1"/>
        <c:tickMarkSkip val="1"/>
        <c:noMultiLvlLbl val="0"/>
      </c:catAx>
      <c:valAx>
        <c:axId val="10651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13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658</c:v>
                </c:pt>
                <c:pt idx="5">
                  <c:v>612</c:v>
                </c:pt>
                <c:pt idx="8">
                  <c:v>615</c:v>
                </c:pt>
                <c:pt idx="11">
                  <c:v>628</c:v>
                </c:pt>
                <c:pt idx="14">
                  <c:v>628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c:v>
                </c:pt>
                <c:pt idx="3">
                  <c:v>17</c:v>
                </c:pt>
                <c:pt idx="6">
                  <c:v>15</c:v>
                </c:pt>
                <c:pt idx="9">
                  <c:v>10</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0</c:v>
                </c:pt>
                <c:pt idx="6">
                  <c:v>0</c:v>
                </c:pt>
                <c:pt idx="9">
                  <c:v>0</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180</c:v>
                </c:pt>
                <c:pt idx="3">
                  <c:v>178</c:v>
                </c:pt>
                <c:pt idx="6">
                  <c:v>164</c:v>
                </c:pt>
                <c:pt idx="9">
                  <c:v>166</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761</c:v>
                </c:pt>
                <c:pt idx="3">
                  <c:v>685</c:v>
                </c:pt>
                <c:pt idx="6">
                  <c:v>668</c:v>
                </c:pt>
                <c:pt idx="9">
                  <c:v>661</c:v>
                </c:pt>
                <c:pt idx="12">
                  <c:v>647</c:v>
                </c:pt>
              </c:numCache>
            </c:numRef>
          </c:val>
        </c:ser>
        <c:dLbls>
          <c:showLegendKey val="0"/>
          <c:showVal val="0"/>
          <c:showCatName val="0"/>
          <c:showSerName val="0"/>
          <c:showPercent val="0"/>
          <c:showBubbleSize val="0"/>
        </c:dLbls>
        <c:gapWidth val="100"/>
        <c:overlap val="100"/>
        <c:axId val="107463424"/>
        <c:axId val="10746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332</c:v>
                </c:pt>
                <c:pt idx="2">
                  <c:v>#N/A</c:v>
                </c:pt>
                <c:pt idx="3">
                  <c:v>#N/A</c:v>
                </c:pt>
                <c:pt idx="4">
                  <c:v>269</c:v>
                </c:pt>
                <c:pt idx="5">
                  <c:v>#N/A</c:v>
                </c:pt>
                <c:pt idx="6">
                  <c:v>#N/A</c:v>
                </c:pt>
                <c:pt idx="7">
                  <c:v>232</c:v>
                </c:pt>
                <c:pt idx="8">
                  <c:v>#N/A</c:v>
                </c:pt>
                <c:pt idx="9">
                  <c:v>#N/A</c:v>
                </c:pt>
                <c:pt idx="10">
                  <c:v>209</c:v>
                </c:pt>
                <c:pt idx="11">
                  <c:v>#N/A</c:v>
                </c:pt>
                <c:pt idx="12">
                  <c:v>#N/A</c:v>
                </c:pt>
                <c:pt idx="13">
                  <c:v>178</c:v>
                </c:pt>
                <c:pt idx="14">
                  <c:v>#N/A</c:v>
                </c:pt>
              </c:numCache>
            </c:numRef>
          </c:val>
          <c:smooth val="0"/>
        </c:ser>
        <c:dLbls>
          <c:showLegendKey val="0"/>
          <c:showVal val="0"/>
          <c:showCatName val="0"/>
          <c:showSerName val="0"/>
          <c:showPercent val="0"/>
          <c:showBubbleSize val="0"/>
        </c:dLbls>
        <c:marker val="1"/>
        <c:smooth val="0"/>
        <c:axId val="107463424"/>
        <c:axId val="107465344"/>
      </c:lineChart>
      <c:catAx>
        <c:axId val="10746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65344"/>
        <c:crosses val="autoZero"/>
        <c:auto val="1"/>
        <c:lblAlgn val="ctr"/>
        <c:lblOffset val="100"/>
        <c:tickLblSkip val="1"/>
        <c:tickMarkSkip val="1"/>
        <c:noMultiLvlLbl val="0"/>
      </c:catAx>
      <c:valAx>
        <c:axId val="10746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6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5197</c:v>
                </c:pt>
                <c:pt idx="5">
                  <c:v>4967</c:v>
                </c:pt>
                <c:pt idx="8">
                  <c:v>4751</c:v>
                </c:pt>
                <c:pt idx="11">
                  <c:v>4402</c:v>
                </c:pt>
                <c:pt idx="14">
                  <c:v>4604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537</c:v>
                </c:pt>
                <c:pt idx="5">
                  <c:v>458</c:v>
                </c:pt>
                <c:pt idx="8">
                  <c:v>386</c:v>
                </c:pt>
                <c:pt idx="11">
                  <c:v>331</c:v>
                </c:pt>
                <c:pt idx="14">
                  <c:v>296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2914</c:v>
                </c:pt>
                <c:pt idx="5">
                  <c:v>3299</c:v>
                </c:pt>
                <c:pt idx="8">
                  <c:v>3912</c:v>
                </c:pt>
                <c:pt idx="11">
                  <c:v>4391</c:v>
                </c:pt>
                <c:pt idx="14">
                  <c:v>3697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1041</c:v>
                </c:pt>
                <c:pt idx="3">
                  <c:v>1014</c:v>
                </c:pt>
                <c:pt idx="6">
                  <c:v>986</c:v>
                </c:pt>
                <c:pt idx="9">
                  <c:v>956</c:v>
                </c:pt>
                <c:pt idx="12">
                  <c:v>1282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c:v>
                </c:pt>
                <c:pt idx="3">
                  <c:v>9</c:v>
                </c:pt>
                <c:pt idx="6">
                  <c:v>9</c:v>
                </c:pt>
                <c:pt idx="9">
                  <c:v>9</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1887</c:v>
                </c:pt>
                <c:pt idx="3">
                  <c:v>1824</c:v>
                </c:pt>
                <c:pt idx="6">
                  <c:v>1681</c:v>
                </c:pt>
                <c:pt idx="9">
                  <c:v>1571</c:v>
                </c:pt>
                <c:pt idx="12">
                  <c:v>1273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47</c:v>
                </c:pt>
                <c:pt idx="3">
                  <c:v>33</c:v>
                </c:pt>
                <c:pt idx="6">
                  <c:v>30</c:v>
                </c:pt>
                <c:pt idx="9">
                  <c:v>30</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5611</c:v>
                </c:pt>
                <c:pt idx="3">
                  <c:v>5580</c:v>
                </c:pt>
                <c:pt idx="6">
                  <c:v>5316</c:v>
                </c:pt>
                <c:pt idx="9">
                  <c:v>5103</c:v>
                </c:pt>
                <c:pt idx="12">
                  <c:v>5070</c:v>
                </c:pt>
              </c:numCache>
            </c:numRef>
          </c:val>
        </c:ser>
        <c:dLbls>
          <c:showLegendKey val="0"/>
          <c:showVal val="0"/>
          <c:showCatName val="0"/>
          <c:showSerName val="0"/>
          <c:showPercent val="0"/>
          <c:showBubbleSize val="0"/>
        </c:dLbls>
        <c:gapWidth val="100"/>
        <c:overlap val="100"/>
        <c:axId val="107798912"/>
        <c:axId val="10780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798912"/>
        <c:axId val="107800832"/>
      </c:lineChart>
      <c:catAx>
        <c:axId val="1077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800832"/>
        <c:crosses val="autoZero"/>
        <c:auto val="1"/>
        <c:lblAlgn val="ctr"/>
        <c:lblOffset val="100"/>
        <c:tickLblSkip val="1"/>
        <c:tickMarkSkip val="1"/>
        <c:noMultiLvlLbl val="0"/>
      </c:catAx>
      <c:valAx>
        <c:axId val="10780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9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5,443
5,433
547.71
6,062,669
5,784,536
219,848
3,132,641
5,069,786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人口の減少、高齢化に加え中心となる産業が脆弱なこと等により、財政基盤が弱く、類似団体の平均を大きく下回っている。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、歳出の更なる見直しと施策の重点化の両立に努め、活力あるまちづくりを展開しつつ、行政の効率化に努め、財政の健全化を図る。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153609</xdr:rowOff>
    </xdr:from>
    <xdr:to>
      <xdr:col>7</xdr:col>
      <xdr:colOff>152400</xdr:colOff>
      <xdr:row>44</xdr:row>
      <xdr:rowOff>153609</xdr:rowOff>
    </xdr:to>
    <xdr:cxnSp macro="">
      <xdr:nvCxnSpPr>
        <xdr:cNvPr id="68" name="直線コネクタ 67"/>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72468</xdr:rowOff>
    </xdr:from>
    <xdr:ext cx="762000" cy="259045"/>
    <xdr:sp macro="" textlink="">
      <xdr:nvSpPr>
        <xdr:cNvPr id="69" name="財政力平均値テキスト"/>
        <xdr:cNvSpPr txBox="1"/>
      </xdr:nvSpPr>
      <xdr:spPr>
        <a:xfrm>
          <a:off x="5041900" y="7273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153609</xdr:rowOff>
    </xdr:from>
    <xdr:to>
      <xdr:col>6</xdr:col>
      <xdr:colOff>0</xdr:colOff>
      <xdr:row>44</xdr:row>
      <xdr:rowOff>153609</xdr:rowOff>
    </xdr:to>
    <xdr:cxnSp macro="">
      <xdr:nvCxnSpPr>
        <xdr:cNvPr id="71" name="直線コネクタ 70"/>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153609</xdr:rowOff>
    </xdr:to>
    <xdr:cxnSp macro="">
      <xdr:nvCxnSpPr>
        <xdr:cNvPr id="74" name="直線コネクタ 73"/>
        <xdr:cNvCxnSpPr/>
      </xdr:nvCxnSpPr>
      <xdr:spPr>
        <a:xfrm>
          <a:off x="2336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142119</xdr:rowOff>
    </xdr:from>
    <xdr:to>
      <xdr:col>3</xdr:col>
      <xdr:colOff>279400</xdr:colOff>
      <xdr:row>44</xdr:row>
      <xdr:rowOff>142119</xdr:rowOff>
    </xdr:to>
    <xdr:cxnSp macro="">
      <xdr:nvCxnSpPr>
        <xdr:cNvPr id="77" name="直線コネクタ 76"/>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133246</xdr:rowOff>
    </xdr:from>
    <xdr:ext cx="762000" cy="259045"/>
    <xdr:sp macro="" textlink="">
      <xdr:nvSpPr>
        <xdr:cNvPr id="81" name="テキスト ボックス 80"/>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102809</xdr:rowOff>
    </xdr:from>
    <xdr:to>
      <xdr:col>7</xdr:col>
      <xdr:colOff>203200</xdr:colOff>
      <xdr:row>45</xdr:row>
      <xdr:rowOff>32959</xdr:rowOff>
    </xdr:to>
    <xdr:sp macro="" textlink="">
      <xdr:nvSpPr>
        <xdr:cNvPr id="87" name="円/楕円 86"/>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170136</xdr:rowOff>
    </xdr:from>
    <xdr:ext cx="762000" cy="259045"/>
    <xdr:sp macro="" textlink="">
      <xdr:nvSpPr>
        <xdr:cNvPr id="88"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102809</xdr:rowOff>
    </xdr:from>
    <xdr:to>
      <xdr:col>6</xdr:col>
      <xdr:colOff>50800</xdr:colOff>
      <xdr:row>45</xdr:row>
      <xdr:rowOff>32959</xdr:rowOff>
    </xdr:to>
    <xdr:sp macro="" textlink="">
      <xdr:nvSpPr>
        <xdr:cNvPr id="89" name="円/楕円 88"/>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17736</xdr:rowOff>
    </xdr:from>
    <xdr:ext cx="736600" cy="259045"/>
    <xdr:sp macro="" textlink="">
      <xdr:nvSpPr>
        <xdr:cNvPr id="90" name="テキスト ボックス 89"/>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102809</xdr:rowOff>
    </xdr:from>
    <xdr:to>
      <xdr:col>4</xdr:col>
      <xdr:colOff>533400</xdr:colOff>
      <xdr:row>45</xdr:row>
      <xdr:rowOff>32959</xdr:rowOff>
    </xdr:to>
    <xdr:sp macro="" textlink="">
      <xdr:nvSpPr>
        <xdr:cNvPr id="91" name="円/楕円 90"/>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17736</xdr:rowOff>
    </xdr:from>
    <xdr:ext cx="762000" cy="259045"/>
    <xdr:sp macro="" textlink="">
      <xdr:nvSpPr>
        <xdr:cNvPr id="92" name="テキスト ボックス 91"/>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3" name="円/楕円 92"/>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4" name="テキスト ボックス 93"/>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91319</xdr:rowOff>
    </xdr:from>
    <xdr:to>
      <xdr:col>2</xdr:col>
      <xdr:colOff>127000</xdr:colOff>
      <xdr:row>45</xdr:row>
      <xdr:rowOff>21469</xdr:rowOff>
    </xdr:to>
    <xdr:sp macro="" textlink="">
      <xdr:nvSpPr>
        <xdr:cNvPr id="95" name="円/楕円 94"/>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6246</xdr:rowOff>
    </xdr:from>
    <xdr:ext cx="762000" cy="259045"/>
    <xdr:sp macro="" textlink="">
      <xdr:nvSpPr>
        <xdr:cNvPr id="96" name="テキスト ボックス 95"/>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類似団体内の順位では、非常に健全な数値である。</a:t>
          </a:r>
          <a:endParaRPr lang="ja-JP" altLang="ja-JP" sz="1400">
            <a:effectLst/>
          </a:endParaRPr>
        </a:p>
        <a:p>
          <a:pPr rtl="0"/>
          <a:r>
            <a:rPr lang="ja-JP" altLang="ja-JP" sz="1100" b="0" i="0" baseline="0">
              <a:solidFill>
                <a:schemeClr val="dk1"/>
              </a:solidFill>
              <a:effectLst/>
              <a:latin typeface="+mn-lt"/>
              <a:ea typeface="+mn-ea"/>
              <a:cs typeface="+mn-cs"/>
            </a:rPr>
            <a:t>　歳出では、地方債の発行抑制、事業の見直し、予算の一元管理を実施するとともに義務的経費の削減に努めた。</a:t>
          </a:r>
          <a:endParaRPr lang="ja-JP" altLang="ja-JP" sz="1400">
            <a:effectLst/>
          </a:endParaRPr>
        </a:p>
        <a:p>
          <a:pPr rtl="0"/>
          <a:r>
            <a:rPr lang="ja-JP" altLang="ja-JP" sz="1100" b="0" i="0" baseline="0">
              <a:solidFill>
                <a:schemeClr val="dk1"/>
              </a:solidFill>
              <a:effectLst/>
              <a:latin typeface="+mn-lt"/>
              <a:ea typeface="+mn-ea"/>
              <a:cs typeface="+mn-cs"/>
            </a:rPr>
            <a:t>　歳入では、町税の徴収率向上を図り、行財政改革への取り組みを通じて現在の水準を維持するように努める。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39188</xdr:rowOff>
    </xdr:from>
    <xdr:to>
      <xdr:col>7</xdr:col>
      <xdr:colOff>152400</xdr:colOff>
      <xdr:row>66</xdr:row>
      <xdr:rowOff>148046</xdr:rowOff>
    </xdr:to>
    <xdr:cxnSp macro="">
      <xdr:nvCxnSpPr>
        <xdr:cNvPr id="128" name="直線コネクタ 127"/>
        <xdr:cNvCxnSpPr/>
      </xdr:nvCxnSpPr>
      <xdr:spPr>
        <a:xfrm flipV="1">
          <a:off x="4953000" y="10326188"/>
          <a:ext cx="0" cy="1137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120123</xdr:rowOff>
    </xdr:from>
    <xdr:ext cx="762000" cy="259045"/>
    <xdr:sp macro="" textlink="">
      <xdr:nvSpPr>
        <xdr:cNvPr id="129" name="財政構造の弾力性最小値テキスト"/>
        <xdr:cNvSpPr txBox="1"/>
      </xdr:nvSpPr>
      <xdr:spPr>
        <a:xfrm>
          <a:off x="5041900" y="1143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148046</xdr:rowOff>
    </xdr:from>
    <xdr:to>
      <xdr:col>7</xdr:col>
      <xdr:colOff>241300</xdr:colOff>
      <xdr:row>66</xdr:row>
      <xdr:rowOff>148046</xdr:rowOff>
    </xdr:to>
    <xdr:cxnSp macro="">
      <xdr:nvCxnSpPr>
        <xdr:cNvPr id="130" name="直線コネクタ 129"/>
        <xdr:cNvCxnSpPr/>
      </xdr:nvCxnSpPr>
      <xdr:spPr>
        <a:xfrm>
          <a:off x="4864100" y="1146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125565</xdr:rowOff>
    </xdr:from>
    <xdr:ext cx="762000" cy="259045"/>
    <xdr:sp macro="" textlink="">
      <xdr:nvSpPr>
        <xdr:cNvPr id="131" name="財政構造の弾力性最大値テキスト"/>
        <xdr:cNvSpPr txBox="1"/>
      </xdr:nvSpPr>
      <xdr:spPr>
        <a:xfrm>
          <a:off x="5041900" y="10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60</xdr:row>
      <xdr:rowOff>39188</xdr:rowOff>
    </xdr:from>
    <xdr:to>
      <xdr:col>7</xdr:col>
      <xdr:colOff>241300</xdr:colOff>
      <xdr:row>60</xdr:row>
      <xdr:rowOff>39188</xdr:rowOff>
    </xdr:to>
    <xdr:cxnSp macro="">
      <xdr:nvCxnSpPr>
        <xdr:cNvPr id="132" name="直線コネクタ 131"/>
        <xdr:cNvCxnSpPr/>
      </xdr:nvCxnSpPr>
      <xdr:spPr>
        <a:xfrm>
          <a:off x="4864100" y="1032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55517</xdr:rowOff>
    </xdr:from>
    <xdr:to>
      <xdr:col>7</xdr:col>
      <xdr:colOff>152400</xdr:colOff>
      <xdr:row>60</xdr:row>
      <xdr:rowOff>39188</xdr:rowOff>
    </xdr:to>
    <xdr:cxnSp macro="">
      <xdr:nvCxnSpPr>
        <xdr:cNvPr id="133" name="直線コネクタ 132"/>
        <xdr:cNvCxnSpPr/>
      </xdr:nvCxnSpPr>
      <xdr:spPr>
        <a:xfrm>
          <a:off x="4114800" y="10171067"/>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96718</xdr:rowOff>
    </xdr:from>
    <xdr:ext cx="762000" cy="259045"/>
    <xdr:sp macro="" textlink="">
      <xdr:nvSpPr>
        <xdr:cNvPr id="134" name="財政構造の弾力性平均値テキスト"/>
        <xdr:cNvSpPr txBox="1"/>
      </xdr:nvSpPr>
      <xdr:spPr>
        <a:xfrm>
          <a:off x="5041900" y="107266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124641</xdr:rowOff>
    </xdr:from>
    <xdr:to>
      <xdr:col>7</xdr:col>
      <xdr:colOff>203200</xdr:colOff>
      <xdr:row>63</xdr:row>
      <xdr:rowOff>54791</xdr:rowOff>
    </xdr:to>
    <xdr:sp macro="" textlink="">
      <xdr:nvSpPr>
        <xdr:cNvPr id="135" name="フローチャート : 判断 134"/>
        <xdr:cNvSpPr/>
      </xdr:nvSpPr>
      <xdr:spPr>
        <a:xfrm>
          <a:off x="49022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59</xdr:row>
      <xdr:rowOff>55517</xdr:rowOff>
    </xdr:to>
    <xdr:cxnSp macro="">
      <xdr:nvCxnSpPr>
        <xdr:cNvPr id="136" name="直線コネクタ 135"/>
        <xdr:cNvCxnSpPr/>
      </xdr:nvCxnSpPr>
      <xdr:spPr>
        <a:xfrm>
          <a:off x="3225800" y="101676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52251</xdr:rowOff>
    </xdr:from>
    <xdr:to>
      <xdr:col>6</xdr:col>
      <xdr:colOff>50800</xdr:colOff>
      <xdr:row>62</xdr:row>
      <xdr:rowOff>153851</xdr:rowOff>
    </xdr:to>
    <xdr:sp macro="" textlink="">
      <xdr:nvSpPr>
        <xdr:cNvPr id="137" name="フローチャート : 判断 136"/>
        <xdr:cNvSpPr/>
      </xdr:nvSpPr>
      <xdr:spPr>
        <a:xfrm>
          <a:off x="4064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138628</xdr:rowOff>
    </xdr:from>
    <xdr:ext cx="736600" cy="259045"/>
    <xdr:sp macro="" textlink="">
      <xdr:nvSpPr>
        <xdr:cNvPr id="138" name="テキスト ボックス 137"/>
        <xdr:cNvSpPr txBox="1"/>
      </xdr:nvSpPr>
      <xdr:spPr>
        <a:xfrm>
          <a:off x="3733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132262</xdr:rowOff>
    </xdr:to>
    <xdr:cxnSp macro="">
      <xdr:nvCxnSpPr>
        <xdr:cNvPr id="139" name="直線コネクタ 138"/>
        <xdr:cNvCxnSpPr/>
      </xdr:nvCxnSpPr>
      <xdr:spPr>
        <a:xfrm flipV="1">
          <a:off x="2336800" y="10167620"/>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24674</xdr:rowOff>
    </xdr:from>
    <xdr:to>
      <xdr:col>4</xdr:col>
      <xdr:colOff>533400</xdr:colOff>
      <xdr:row>62</xdr:row>
      <xdr:rowOff>126274</xdr:rowOff>
    </xdr:to>
    <xdr:sp macro="" textlink="">
      <xdr:nvSpPr>
        <xdr:cNvPr id="140" name="フローチャート : 判断 139"/>
        <xdr:cNvSpPr/>
      </xdr:nvSpPr>
      <xdr:spPr>
        <a:xfrm>
          <a:off x="3175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111051</xdr:rowOff>
    </xdr:from>
    <xdr:ext cx="762000" cy="259045"/>
    <xdr:sp macro="" textlink="">
      <xdr:nvSpPr>
        <xdr:cNvPr id="141" name="テキスト ボックス 140"/>
        <xdr:cNvSpPr txBox="1"/>
      </xdr:nvSpPr>
      <xdr:spPr>
        <a:xfrm>
          <a:off x="2844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132262</xdr:rowOff>
    </xdr:from>
    <xdr:to>
      <xdr:col>3</xdr:col>
      <xdr:colOff>279400</xdr:colOff>
      <xdr:row>60</xdr:row>
      <xdr:rowOff>135709</xdr:rowOff>
    </xdr:to>
    <xdr:cxnSp macro="">
      <xdr:nvCxnSpPr>
        <xdr:cNvPr id="142" name="直線コネクタ 141"/>
        <xdr:cNvCxnSpPr/>
      </xdr:nvCxnSpPr>
      <xdr:spPr>
        <a:xfrm flipV="1">
          <a:off x="1447800" y="104192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3" name="フローチャート : 判断 142"/>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44" name="テキスト ボックス 143"/>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113393</xdr:rowOff>
    </xdr:from>
    <xdr:to>
      <xdr:col>2</xdr:col>
      <xdr:colOff>127000</xdr:colOff>
      <xdr:row>62</xdr:row>
      <xdr:rowOff>43543</xdr:rowOff>
    </xdr:to>
    <xdr:sp macro="" textlink="">
      <xdr:nvSpPr>
        <xdr:cNvPr id="145" name="フローチャート : 判断 144"/>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28320</xdr:rowOff>
    </xdr:from>
    <xdr:ext cx="762000" cy="259045"/>
    <xdr:sp macro="" textlink="">
      <xdr:nvSpPr>
        <xdr:cNvPr id="146" name="テキスト ボックス 145"/>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159838</xdr:rowOff>
    </xdr:from>
    <xdr:to>
      <xdr:col>7</xdr:col>
      <xdr:colOff>203200</xdr:colOff>
      <xdr:row>60</xdr:row>
      <xdr:rowOff>89988</xdr:rowOff>
    </xdr:to>
    <xdr:sp macro="" textlink="">
      <xdr:nvSpPr>
        <xdr:cNvPr id="152" name="円/楕円 151"/>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81115</xdr:rowOff>
    </xdr:from>
    <xdr:ext cx="762000" cy="259045"/>
    <xdr:sp macro="" textlink="">
      <xdr:nvSpPr>
        <xdr:cNvPr id="153" name="財政構造の弾力性該当値テキスト"/>
        <xdr:cNvSpPr txBox="1"/>
      </xdr:nvSpPr>
      <xdr:spPr>
        <a:xfrm>
          <a:off x="5041900" y="1019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4717</xdr:rowOff>
    </xdr:from>
    <xdr:to>
      <xdr:col>6</xdr:col>
      <xdr:colOff>50800</xdr:colOff>
      <xdr:row>59</xdr:row>
      <xdr:rowOff>106317</xdr:rowOff>
    </xdr:to>
    <xdr:sp macro="" textlink="">
      <xdr:nvSpPr>
        <xdr:cNvPr id="154" name="円/楕円 153"/>
        <xdr:cNvSpPr/>
      </xdr:nvSpPr>
      <xdr:spPr>
        <a:xfrm>
          <a:off x="4064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116494</xdr:rowOff>
    </xdr:from>
    <xdr:ext cx="736600" cy="259045"/>
    <xdr:sp macro="" textlink="">
      <xdr:nvSpPr>
        <xdr:cNvPr id="155" name="テキスト ボックス 154"/>
        <xdr:cNvSpPr txBox="1"/>
      </xdr:nvSpPr>
      <xdr:spPr>
        <a:xfrm>
          <a:off x="3733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1270</xdr:rowOff>
    </xdr:from>
    <xdr:to>
      <xdr:col>4</xdr:col>
      <xdr:colOff>533400</xdr:colOff>
      <xdr:row>59</xdr:row>
      <xdr:rowOff>102870</xdr:rowOff>
    </xdr:to>
    <xdr:sp macro="" textlink="">
      <xdr:nvSpPr>
        <xdr:cNvPr id="156" name="円/楕円 155"/>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113047</xdr:rowOff>
    </xdr:from>
    <xdr:ext cx="762000" cy="259045"/>
    <xdr:sp macro="" textlink="">
      <xdr:nvSpPr>
        <xdr:cNvPr id="157" name="テキスト ボックス 156"/>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81462</xdr:rowOff>
    </xdr:from>
    <xdr:to>
      <xdr:col>3</xdr:col>
      <xdr:colOff>330200</xdr:colOff>
      <xdr:row>61</xdr:row>
      <xdr:rowOff>11612</xdr:rowOff>
    </xdr:to>
    <xdr:sp macro="" textlink="">
      <xdr:nvSpPr>
        <xdr:cNvPr id="158" name="円/楕円 157"/>
        <xdr:cNvSpPr/>
      </xdr:nvSpPr>
      <xdr:spPr>
        <a:xfrm>
          <a:off x="2286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21789</xdr:rowOff>
    </xdr:from>
    <xdr:ext cx="762000" cy="259045"/>
    <xdr:sp macro="" textlink="">
      <xdr:nvSpPr>
        <xdr:cNvPr id="159" name="テキスト ボックス 158"/>
        <xdr:cNvSpPr txBox="1"/>
      </xdr:nvSpPr>
      <xdr:spPr>
        <a:xfrm>
          <a:off x="1955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84909</xdr:rowOff>
    </xdr:from>
    <xdr:to>
      <xdr:col>2</xdr:col>
      <xdr:colOff>127000</xdr:colOff>
      <xdr:row>61</xdr:row>
      <xdr:rowOff>15059</xdr:rowOff>
    </xdr:to>
    <xdr:sp macro="" textlink="">
      <xdr:nvSpPr>
        <xdr:cNvPr id="160" name="円/楕円 159"/>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25236</xdr:rowOff>
    </xdr:from>
    <xdr:ext cx="762000" cy="259045"/>
    <xdr:sp macro="" textlink="">
      <xdr:nvSpPr>
        <xdr:cNvPr id="161" name="テキスト ボックス 160"/>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比較的高い数値を示しているのは、人口の減少と職員の平均年齢の高さによる人件費に占める割合の高さが原因である。</a:t>
          </a:r>
          <a:endParaRPr lang="ja-JP" altLang="ja-JP" sz="1400">
            <a:effectLst/>
          </a:endParaRPr>
        </a:p>
        <a:p>
          <a:pPr rtl="0"/>
          <a:r>
            <a:rPr lang="ja-JP" altLang="ja-JP" sz="1100" b="0" i="0" baseline="0">
              <a:solidFill>
                <a:schemeClr val="dk1"/>
              </a:solidFill>
              <a:effectLst/>
              <a:latin typeface="+mn-lt"/>
              <a:ea typeface="+mn-ea"/>
              <a:cs typeface="+mn-cs"/>
            </a:rPr>
            <a:t>　今後は、人件費を含めた経費についてもさらに抑制していく必要がある。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91" name="直線コネクタ 190"/>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2"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3" name="直線コネクタ 192"/>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4"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5" name="直線コネクタ 194"/>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87286</xdr:rowOff>
    </xdr:from>
    <xdr:to>
      <xdr:col>7</xdr:col>
      <xdr:colOff>152400</xdr:colOff>
      <xdr:row>84</xdr:row>
      <xdr:rowOff>31282</xdr:rowOff>
    </xdr:to>
    <xdr:cxnSp macro="">
      <xdr:nvCxnSpPr>
        <xdr:cNvPr id="196" name="直線コネクタ 195"/>
        <xdr:cNvCxnSpPr/>
      </xdr:nvCxnSpPr>
      <xdr:spPr>
        <a:xfrm>
          <a:off x="4114800" y="14317636"/>
          <a:ext cx="838200" cy="1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7"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8" name="フローチャート : 判断 197"/>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36553</xdr:rowOff>
    </xdr:from>
    <xdr:to>
      <xdr:col>6</xdr:col>
      <xdr:colOff>0</xdr:colOff>
      <xdr:row>83</xdr:row>
      <xdr:rowOff>87286</xdr:rowOff>
    </xdr:to>
    <xdr:cxnSp macro="">
      <xdr:nvCxnSpPr>
        <xdr:cNvPr id="199" name="直線コネクタ 198"/>
        <xdr:cNvCxnSpPr/>
      </xdr:nvCxnSpPr>
      <xdr:spPr>
        <a:xfrm>
          <a:off x="3225800" y="14266903"/>
          <a:ext cx="889000" cy="5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200" name="フローチャート : 判断 199"/>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201" name="テキスト ボックス 200"/>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36553</xdr:rowOff>
    </xdr:from>
    <xdr:to>
      <xdr:col>4</xdr:col>
      <xdr:colOff>482600</xdr:colOff>
      <xdr:row>83</xdr:row>
      <xdr:rowOff>60585</xdr:rowOff>
    </xdr:to>
    <xdr:cxnSp macro="">
      <xdr:nvCxnSpPr>
        <xdr:cNvPr id="202" name="直線コネクタ 201"/>
        <xdr:cNvCxnSpPr/>
      </xdr:nvCxnSpPr>
      <xdr:spPr>
        <a:xfrm flipV="1">
          <a:off x="2336800" y="14266903"/>
          <a:ext cx="889000" cy="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3" name="フローチャート : 判断 202"/>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4" name="テキスト ボックス 203"/>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17007</xdr:rowOff>
    </xdr:from>
    <xdr:to>
      <xdr:col>3</xdr:col>
      <xdr:colOff>279400</xdr:colOff>
      <xdr:row>83</xdr:row>
      <xdr:rowOff>60585</xdr:rowOff>
    </xdr:to>
    <xdr:cxnSp macro="">
      <xdr:nvCxnSpPr>
        <xdr:cNvPr id="205" name="直線コネクタ 204"/>
        <xdr:cNvCxnSpPr/>
      </xdr:nvCxnSpPr>
      <xdr:spPr>
        <a:xfrm>
          <a:off x="1447800" y="14247357"/>
          <a:ext cx="889000" cy="4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6" name="フローチャート : 判断 205"/>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7" name="テキスト ボックス 206"/>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8" name="フローチャート : 判断 207"/>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129974</xdr:rowOff>
    </xdr:from>
    <xdr:ext cx="762000" cy="259045"/>
    <xdr:sp macro="" textlink="">
      <xdr:nvSpPr>
        <xdr:cNvPr id="209" name="テキスト ボックス 208"/>
        <xdr:cNvSpPr txBox="1"/>
      </xdr:nvSpPr>
      <xdr:spPr>
        <a:xfrm>
          <a:off x="1066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151932</xdr:rowOff>
    </xdr:from>
    <xdr:to>
      <xdr:col>7</xdr:col>
      <xdr:colOff>203200</xdr:colOff>
      <xdr:row>84</xdr:row>
      <xdr:rowOff>82082</xdr:rowOff>
    </xdr:to>
    <xdr:sp macro="" textlink="">
      <xdr:nvSpPr>
        <xdr:cNvPr id="215" name="円/楕円 214"/>
        <xdr:cNvSpPr/>
      </xdr:nvSpPr>
      <xdr:spPr>
        <a:xfrm>
          <a:off x="4902200" y="143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124009</xdr:rowOff>
    </xdr:from>
    <xdr:ext cx="762000" cy="259045"/>
    <xdr:sp macro="" textlink="">
      <xdr:nvSpPr>
        <xdr:cNvPr id="216" name="人件費・物件費等の状況該当値テキスト"/>
        <xdr:cNvSpPr txBox="1"/>
      </xdr:nvSpPr>
      <xdr:spPr>
        <a:xfrm>
          <a:off x="5041900" y="1435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257,252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36486</xdr:rowOff>
    </xdr:from>
    <xdr:to>
      <xdr:col>6</xdr:col>
      <xdr:colOff>50800</xdr:colOff>
      <xdr:row>83</xdr:row>
      <xdr:rowOff>138086</xdr:rowOff>
    </xdr:to>
    <xdr:sp macro="" textlink="">
      <xdr:nvSpPr>
        <xdr:cNvPr id="217" name="円/楕円 216"/>
        <xdr:cNvSpPr/>
      </xdr:nvSpPr>
      <xdr:spPr>
        <a:xfrm>
          <a:off x="4064000" y="142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122863</xdr:rowOff>
    </xdr:from>
    <xdr:ext cx="736600" cy="259045"/>
    <xdr:sp macro="" textlink="">
      <xdr:nvSpPr>
        <xdr:cNvPr id="218" name="テキスト ボックス 217"/>
        <xdr:cNvSpPr txBox="1"/>
      </xdr:nvSpPr>
      <xdr:spPr>
        <a:xfrm>
          <a:off x="3733800" y="143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157203</xdr:rowOff>
    </xdr:from>
    <xdr:to>
      <xdr:col>4</xdr:col>
      <xdr:colOff>533400</xdr:colOff>
      <xdr:row>83</xdr:row>
      <xdr:rowOff>87353</xdr:rowOff>
    </xdr:to>
    <xdr:sp macro="" textlink="">
      <xdr:nvSpPr>
        <xdr:cNvPr id="219" name="円/楕円 218"/>
        <xdr:cNvSpPr/>
      </xdr:nvSpPr>
      <xdr:spPr>
        <a:xfrm>
          <a:off x="3175000" y="142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72130</xdr:rowOff>
    </xdr:from>
    <xdr:ext cx="762000" cy="259045"/>
    <xdr:sp macro="" textlink="">
      <xdr:nvSpPr>
        <xdr:cNvPr id="220" name="テキスト ボックス 219"/>
        <xdr:cNvSpPr txBox="1"/>
      </xdr:nvSpPr>
      <xdr:spPr>
        <a:xfrm>
          <a:off x="2844800" y="143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9785</xdr:rowOff>
    </xdr:from>
    <xdr:to>
      <xdr:col>3</xdr:col>
      <xdr:colOff>330200</xdr:colOff>
      <xdr:row>83</xdr:row>
      <xdr:rowOff>111385</xdr:rowOff>
    </xdr:to>
    <xdr:sp macro="" textlink="">
      <xdr:nvSpPr>
        <xdr:cNvPr id="221" name="円/楕円 220"/>
        <xdr:cNvSpPr/>
      </xdr:nvSpPr>
      <xdr:spPr>
        <a:xfrm>
          <a:off x="2286000" y="142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96162</xdr:rowOff>
    </xdr:from>
    <xdr:ext cx="762000" cy="259045"/>
    <xdr:sp macro="" textlink="">
      <xdr:nvSpPr>
        <xdr:cNvPr id="222" name="テキスト ボックス 221"/>
        <xdr:cNvSpPr txBox="1"/>
      </xdr:nvSpPr>
      <xdr:spPr>
        <a:xfrm>
          <a:off x="1955800" y="1432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221,907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137657</xdr:rowOff>
    </xdr:from>
    <xdr:to>
      <xdr:col>2</xdr:col>
      <xdr:colOff>127000</xdr:colOff>
      <xdr:row>83</xdr:row>
      <xdr:rowOff>67807</xdr:rowOff>
    </xdr:to>
    <xdr:sp macro="" textlink="">
      <xdr:nvSpPr>
        <xdr:cNvPr id="223" name="円/楕円 222"/>
        <xdr:cNvSpPr/>
      </xdr:nvSpPr>
      <xdr:spPr>
        <a:xfrm>
          <a:off x="1397000" y="141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52584</xdr:rowOff>
    </xdr:from>
    <xdr:ext cx="762000" cy="259045"/>
    <xdr:sp macro="" textlink="">
      <xdr:nvSpPr>
        <xdr:cNvPr id="224" name="テキスト ボックス 223"/>
        <xdr:cNvSpPr txBox="1"/>
      </xdr:nvSpPr>
      <xdr:spPr>
        <a:xfrm>
          <a:off x="1066800" y="142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過去には、給与の５％カットや期末勤勉手当の一部凍結、常勤・非常勤特別職の報酬及び手当の削減実施し、類似団体平均を下回っていた時期もあったが、今後も退職者不補充等の縮減に努める。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3" name="直線コネクタ 252"/>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4"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5" name="直線コネクタ 254"/>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6"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7" name="直線コネクタ 256"/>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87</xdr:row>
      <xdr:rowOff>18627</xdr:rowOff>
    </xdr:to>
    <xdr:cxnSp macro="">
      <xdr:nvCxnSpPr>
        <xdr:cNvPr id="258" name="直線コネクタ 257"/>
        <xdr:cNvCxnSpPr/>
      </xdr:nvCxnSpPr>
      <xdr:spPr>
        <a:xfrm flipV="1">
          <a:off x="16179800" y="1485434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9"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0" name="フローチャート : 判断 259"/>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89</xdr:row>
      <xdr:rowOff>166370</xdr:rowOff>
    </xdr:to>
    <xdr:cxnSp macro="">
      <xdr:nvCxnSpPr>
        <xdr:cNvPr id="261" name="直線コネクタ 260"/>
        <xdr:cNvCxnSpPr/>
      </xdr:nvCxnSpPr>
      <xdr:spPr>
        <a:xfrm flipV="1">
          <a:off x="15290800" y="14934777"/>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2" name="フローチャート : 判断 261"/>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3" name="テキスト ボックス 262"/>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166370</xdr:rowOff>
    </xdr:from>
    <xdr:to>
      <xdr:col>22</xdr:col>
      <xdr:colOff>203200</xdr:colOff>
      <xdr:row>90</xdr:row>
      <xdr:rowOff>11007</xdr:rowOff>
    </xdr:to>
    <xdr:cxnSp macro="">
      <xdr:nvCxnSpPr>
        <xdr:cNvPr id="264" name="直線コネクタ 263"/>
        <xdr:cNvCxnSpPr/>
      </xdr:nvCxnSpPr>
      <xdr:spPr>
        <a:xfrm flipV="1">
          <a:off x="14401800" y="154254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5" name="フローチャート : 判断 264"/>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6" name="テキスト ボックス 265"/>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90</xdr:row>
      <xdr:rowOff>11007</xdr:rowOff>
    </xdr:to>
    <xdr:cxnSp macro="">
      <xdr:nvCxnSpPr>
        <xdr:cNvPr id="267" name="直線コネクタ 266"/>
        <xdr:cNvCxnSpPr/>
      </xdr:nvCxnSpPr>
      <xdr:spPr>
        <a:xfrm>
          <a:off x="13512800" y="14862387"/>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8" name="フローチャート : 判断 267"/>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9" name="テキスト ボックス 268"/>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70" name="フローチャート : 判断 269"/>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71" name="テキスト ボックス 270"/>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7" name="円/楕円 276"/>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8"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139277</xdr:rowOff>
    </xdr:from>
    <xdr:to>
      <xdr:col>23</xdr:col>
      <xdr:colOff>457200</xdr:colOff>
      <xdr:row>87</xdr:row>
      <xdr:rowOff>69427</xdr:rowOff>
    </xdr:to>
    <xdr:sp macro="" textlink="">
      <xdr:nvSpPr>
        <xdr:cNvPr id="279" name="円/楕円 278"/>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54204</xdr:rowOff>
    </xdr:from>
    <xdr:ext cx="736600" cy="259045"/>
    <xdr:sp macro="" textlink="">
      <xdr:nvSpPr>
        <xdr:cNvPr id="280" name="テキスト ボックス 279"/>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115570</xdr:rowOff>
    </xdr:from>
    <xdr:to>
      <xdr:col>22</xdr:col>
      <xdr:colOff>254000</xdr:colOff>
      <xdr:row>90</xdr:row>
      <xdr:rowOff>45720</xdr:rowOff>
    </xdr:to>
    <xdr:sp macro="" textlink="">
      <xdr:nvSpPr>
        <xdr:cNvPr id="281" name="円/楕円 280"/>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30497</xdr:rowOff>
    </xdr:from>
    <xdr:ext cx="762000" cy="259045"/>
    <xdr:sp macro="" textlink="">
      <xdr:nvSpPr>
        <xdr:cNvPr id="282" name="テキスト ボックス 281"/>
        <xdr:cNvSpPr txBox="1"/>
      </xdr:nvSpPr>
      <xdr:spPr>
        <a:xfrm>
          <a:off x="14909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131657</xdr:rowOff>
    </xdr:from>
    <xdr:to>
      <xdr:col>21</xdr:col>
      <xdr:colOff>50800</xdr:colOff>
      <xdr:row>90</xdr:row>
      <xdr:rowOff>61807</xdr:rowOff>
    </xdr:to>
    <xdr:sp macro="" textlink="">
      <xdr:nvSpPr>
        <xdr:cNvPr id="283" name="円/楕円 282"/>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46584</xdr:rowOff>
    </xdr:from>
    <xdr:ext cx="762000" cy="259045"/>
    <xdr:sp macro="" textlink="">
      <xdr:nvSpPr>
        <xdr:cNvPr id="284" name="テキスト ボックス 283"/>
        <xdr:cNvSpPr txBox="1"/>
      </xdr:nvSpPr>
      <xdr:spPr>
        <a:xfrm>
          <a:off x="14020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5" name="円/楕円 284"/>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153264</xdr:rowOff>
    </xdr:from>
    <xdr:ext cx="762000" cy="259045"/>
    <xdr:sp macro="" textlink="">
      <xdr:nvSpPr>
        <xdr:cNvPr id="286" name="テキスト ボックス 285"/>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行政需要の急速な増加に対応するため大量採用と人口の減少により、類似団体平均を大きく上回っているが、定員適正化計画に基づき必要最低限の職員補充により、職員数の削減を図り、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20" name="直線コネクタ 319"/>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21"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2" name="直線コネクタ 321"/>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3"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4" name="直線コネクタ 323"/>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149013</xdr:rowOff>
    </xdr:from>
    <xdr:to>
      <xdr:col>24</xdr:col>
      <xdr:colOff>558800</xdr:colOff>
      <xdr:row>63</xdr:row>
      <xdr:rowOff>55986</xdr:rowOff>
    </xdr:to>
    <xdr:cxnSp macro="">
      <xdr:nvCxnSpPr>
        <xdr:cNvPr id="325" name="直線コネクタ 324"/>
        <xdr:cNvCxnSpPr/>
      </xdr:nvCxnSpPr>
      <xdr:spPr>
        <a:xfrm>
          <a:off x="16179800" y="10778913"/>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6"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7" name="フローチャート : 判断 326"/>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145997</xdr:rowOff>
    </xdr:from>
    <xdr:to>
      <xdr:col>23</xdr:col>
      <xdr:colOff>406400</xdr:colOff>
      <xdr:row>62</xdr:row>
      <xdr:rowOff>149013</xdr:rowOff>
    </xdr:to>
    <xdr:cxnSp macro="">
      <xdr:nvCxnSpPr>
        <xdr:cNvPr id="328" name="直線コネクタ 327"/>
        <xdr:cNvCxnSpPr/>
      </xdr:nvCxnSpPr>
      <xdr:spPr>
        <a:xfrm>
          <a:off x="15290800" y="10775897"/>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9" name="フローチャート : 判断 328"/>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30" name="テキスト ボックス 329"/>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85672</xdr:rowOff>
    </xdr:from>
    <xdr:to>
      <xdr:col>22</xdr:col>
      <xdr:colOff>203200</xdr:colOff>
      <xdr:row>62</xdr:row>
      <xdr:rowOff>145997</xdr:rowOff>
    </xdr:to>
    <xdr:cxnSp macro="">
      <xdr:nvCxnSpPr>
        <xdr:cNvPr id="331" name="直線コネクタ 330"/>
        <xdr:cNvCxnSpPr/>
      </xdr:nvCxnSpPr>
      <xdr:spPr>
        <a:xfrm>
          <a:off x="14401800" y="107155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2" name="フローチャート : 判断 331"/>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33" name="テキスト ボックス 332"/>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56515</xdr:rowOff>
    </xdr:from>
    <xdr:to>
      <xdr:col>21</xdr:col>
      <xdr:colOff>0</xdr:colOff>
      <xdr:row>62</xdr:row>
      <xdr:rowOff>85672</xdr:rowOff>
    </xdr:to>
    <xdr:cxnSp macro="">
      <xdr:nvCxnSpPr>
        <xdr:cNvPr id="334" name="直線コネクタ 333"/>
        <xdr:cNvCxnSpPr/>
      </xdr:nvCxnSpPr>
      <xdr:spPr>
        <a:xfrm>
          <a:off x="13512800" y="10686415"/>
          <a:ext cx="889000" cy="2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5" name="フローチャート : 判断 334"/>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6" name="テキスト ボックス 335"/>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7" name="フローチャート : 判断 336"/>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8" name="テキスト ボックス 337"/>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5186</xdr:rowOff>
    </xdr:from>
    <xdr:to>
      <xdr:col>24</xdr:col>
      <xdr:colOff>609600</xdr:colOff>
      <xdr:row>63</xdr:row>
      <xdr:rowOff>106786</xdr:rowOff>
    </xdr:to>
    <xdr:sp macro="" textlink="">
      <xdr:nvSpPr>
        <xdr:cNvPr id="344" name="円/楕円 343"/>
        <xdr:cNvSpPr/>
      </xdr:nvSpPr>
      <xdr:spPr>
        <a:xfrm>
          <a:off x="169672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148713</xdr:rowOff>
    </xdr:from>
    <xdr:ext cx="762000" cy="259045"/>
    <xdr:sp macro="" textlink="">
      <xdr:nvSpPr>
        <xdr:cNvPr id="345" name="定員管理の状況該当値テキスト"/>
        <xdr:cNvSpPr txBox="1"/>
      </xdr:nvSpPr>
      <xdr:spPr>
        <a:xfrm>
          <a:off x="17106900" y="1077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98213</xdr:rowOff>
    </xdr:from>
    <xdr:to>
      <xdr:col>23</xdr:col>
      <xdr:colOff>457200</xdr:colOff>
      <xdr:row>63</xdr:row>
      <xdr:rowOff>28363</xdr:rowOff>
    </xdr:to>
    <xdr:sp macro="" textlink="">
      <xdr:nvSpPr>
        <xdr:cNvPr id="346" name="円/楕円 345"/>
        <xdr:cNvSpPr/>
      </xdr:nvSpPr>
      <xdr:spPr>
        <a:xfrm>
          <a:off x="16129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13140</xdr:rowOff>
    </xdr:from>
    <xdr:ext cx="736600" cy="259045"/>
    <xdr:sp macro="" textlink="">
      <xdr:nvSpPr>
        <xdr:cNvPr id="347" name="テキスト ボックス 346"/>
        <xdr:cNvSpPr txBox="1"/>
      </xdr:nvSpPr>
      <xdr:spPr>
        <a:xfrm>
          <a:off x="15798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95197</xdr:rowOff>
    </xdr:from>
    <xdr:to>
      <xdr:col>22</xdr:col>
      <xdr:colOff>254000</xdr:colOff>
      <xdr:row>63</xdr:row>
      <xdr:rowOff>25347</xdr:rowOff>
    </xdr:to>
    <xdr:sp macro="" textlink="">
      <xdr:nvSpPr>
        <xdr:cNvPr id="348" name="円/楕円 347"/>
        <xdr:cNvSpPr/>
      </xdr:nvSpPr>
      <xdr:spPr>
        <a:xfrm>
          <a:off x="15240000" y="107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10124</xdr:rowOff>
    </xdr:from>
    <xdr:ext cx="762000" cy="259045"/>
    <xdr:sp macro="" textlink="">
      <xdr:nvSpPr>
        <xdr:cNvPr id="349" name="テキスト ボックス 348"/>
        <xdr:cNvSpPr txBox="1"/>
      </xdr:nvSpPr>
      <xdr:spPr>
        <a:xfrm>
          <a:off x="14909800" y="1081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34872</xdr:rowOff>
    </xdr:from>
    <xdr:to>
      <xdr:col>21</xdr:col>
      <xdr:colOff>50800</xdr:colOff>
      <xdr:row>62</xdr:row>
      <xdr:rowOff>136472</xdr:rowOff>
    </xdr:to>
    <xdr:sp macro="" textlink="">
      <xdr:nvSpPr>
        <xdr:cNvPr id="350" name="円/楕円 349"/>
        <xdr:cNvSpPr/>
      </xdr:nvSpPr>
      <xdr:spPr>
        <a:xfrm>
          <a:off x="14351000" y="106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121249</xdr:rowOff>
    </xdr:from>
    <xdr:ext cx="762000" cy="259045"/>
    <xdr:sp macro="" textlink="">
      <xdr:nvSpPr>
        <xdr:cNvPr id="351" name="テキスト ボックス 350"/>
        <xdr:cNvSpPr txBox="1"/>
      </xdr:nvSpPr>
      <xdr:spPr>
        <a:xfrm>
          <a:off x="14020800" y="1075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5715</xdr:rowOff>
    </xdr:from>
    <xdr:to>
      <xdr:col>19</xdr:col>
      <xdr:colOff>533400</xdr:colOff>
      <xdr:row>62</xdr:row>
      <xdr:rowOff>107315</xdr:rowOff>
    </xdr:to>
    <xdr:sp macro="" textlink="">
      <xdr:nvSpPr>
        <xdr:cNvPr id="352" name="円/楕円 351"/>
        <xdr:cNvSpPr/>
      </xdr:nvSpPr>
      <xdr:spPr>
        <a:xfrm>
          <a:off x="13462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92092</xdr:rowOff>
    </xdr:from>
    <xdr:ext cx="762000" cy="259045"/>
    <xdr:sp macro="" textlink="">
      <xdr:nvSpPr>
        <xdr:cNvPr id="353" name="テキスト ボックス 352"/>
        <xdr:cNvSpPr txBox="1"/>
      </xdr:nvSpPr>
      <xdr:spPr>
        <a:xfrm>
          <a:off x="13131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過去の普通建設事業費に係る地方債の</a:t>
          </a:r>
          <a:r>
            <a:rPr lang="ja-JP" altLang="en-US" sz="1100" b="0" i="0" baseline="0">
              <a:solidFill>
                <a:schemeClr val="dk1"/>
              </a:solidFill>
              <a:effectLst/>
              <a:latin typeface="+mn-lt"/>
              <a:ea typeface="+mn-ea"/>
              <a:cs typeface="+mn-cs"/>
            </a:rPr>
            <a:t>起債抑制策</a:t>
          </a:r>
          <a:r>
            <a:rPr lang="ja-JP" altLang="ja-JP" sz="1100" b="0" i="0" baseline="0">
              <a:solidFill>
                <a:schemeClr val="dk1"/>
              </a:solidFill>
              <a:effectLst/>
              <a:latin typeface="+mn-lt"/>
              <a:ea typeface="+mn-ea"/>
              <a:cs typeface="+mn-cs"/>
            </a:rPr>
            <a:t>に伴い、類似団体平均よりやや下回っているが、今後も緊急度、住民のニーズを的確に把握した事業の選択により、新規発行額の抑制に努める。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80" name="直線コネクタ 379"/>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81"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2" name="直線コネクタ 381"/>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3"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4" name="直線コネクタ 383"/>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100330</xdr:rowOff>
    </xdr:to>
    <xdr:cxnSp macro="">
      <xdr:nvCxnSpPr>
        <xdr:cNvPr id="385" name="直線コネクタ 384"/>
        <xdr:cNvCxnSpPr/>
      </xdr:nvCxnSpPr>
      <xdr:spPr>
        <a:xfrm flipV="1">
          <a:off x="16179800" y="701395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6"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7" name="フローチャート : 判断 386"/>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92964</xdr:rowOff>
    </xdr:to>
    <xdr:cxnSp macro="">
      <xdr:nvCxnSpPr>
        <xdr:cNvPr id="388" name="直線コネクタ 387"/>
        <xdr:cNvCxnSpPr/>
      </xdr:nvCxnSpPr>
      <xdr:spPr>
        <a:xfrm flipV="1">
          <a:off x="15290800" y="71297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9" name="フローチャート : 判断 388"/>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0" name="テキスト ボックス 389"/>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43</xdr:row>
      <xdr:rowOff>95250</xdr:rowOff>
    </xdr:to>
    <xdr:cxnSp macro="">
      <xdr:nvCxnSpPr>
        <xdr:cNvPr id="391" name="直線コネクタ 390"/>
        <xdr:cNvCxnSpPr/>
      </xdr:nvCxnSpPr>
      <xdr:spPr>
        <a:xfrm flipV="1">
          <a:off x="14401800" y="72938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2" name="フローチャート : 判断 39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93" name="テキスト ボックス 39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58928</xdr:rowOff>
    </xdr:to>
    <xdr:cxnSp macro="">
      <xdr:nvCxnSpPr>
        <xdr:cNvPr id="394" name="直線コネクタ 393"/>
        <xdr:cNvCxnSpPr/>
      </xdr:nvCxnSpPr>
      <xdr:spPr>
        <a:xfrm flipV="1">
          <a:off x="13512800" y="74676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5" name="フローチャート : 判断 394"/>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98315</xdr:rowOff>
    </xdr:from>
    <xdr:ext cx="762000" cy="259045"/>
    <xdr:sp macro="" textlink="">
      <xdr:nvSpPr>
        <xdr:cNvPr id="396" name="テキスト ボックス 395"/>
        <xdr:cNvSpPr txBox="1"/>
      </xdr:nvSpPr>
      <xdr:spPr>
        <a:xfrm>
          <a:off x="14020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7" name="フローチャート : 判断 396"/>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61993</xdr:rowOff>
    </xdr:from>
    <xdr:ext cx="762000" cy="259045"/>
    <xdr:sp macro="" textlink="">
      <xdr:nvSpPr>
        <xdr:cNvPr id="398" name="テキスト ボックス 397"/>
        <xdr:cNvSpPr txBox="1"/>
      </xdr:nvSpPr>
      <xdr:spPr>
        <a:xfrm>
          <a:off x="13131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404" name="円/楕円 403"/>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121683</xdr:rowOff>
    </xdr:from>
    <xdr:ext cx="762000" cy="259045"/>
    <xdr:sp macro="" textlink="">
      <xdr:nvSpPr>
        <xdr:cNvPr id="405"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6" name="円/楕円 40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407" name="テキスト ボックス 406"/>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408" name="円/楕円 407"/>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409" name="テキスト ボックス 408"/>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10" name="円/楕円 409"/>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1" name="テキスト ボックス 41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8128</xdr:rowOff>
    </xdr:from>
    <xdr:to>
      <xdr:col>19</xdr:col>
      <xdr:colOff>533400</xdr:colOff>
      <xdr:row>44</xdr:row>
      <xdr:rowOff>109728</xdr:rowOff>
    </xdr:to>
    <xdr:sp macro="" textlink="">
      <xdr:nvSpPr>
        <xdr:cNvPr id="412" name="円/楕円 411"/>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94505</xdr:rowOff>
    </xdr:from>
    <xdr:ext cx="762000" cy="259045"/>
    <xdr:sp macro="" textlink="">
      <xdr:nvSpPr>
        <xdr:cNvPr id="413" name="テキスト ボックス 412"/>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主な原因として新規地方債の抑制、財政調整基金の積み立てによる充当可能基金の増額等があげられる。</a:t>
          </a:r>
          <a:endParaRPr lang="ja-JP" altLang="ja-JP" sz="1400">
            <a:effectLst/>
          </a:endParaRPr>
        </a:p>
        <a:p>
          <a:pPr rtl="0"/>
          <a:r>
            <a:rPr lang="ja-JP" altLang="ja-JP" sz="1100" b="0" i="0" baseline="0">
              <a:solidFill>
                <a:schemeClr val="dk1"/>
              </a:solidFill>
              <a:effectLst/>
              <a:latin typeface="+mn-lt"/>
              <a:ea typeface="+mn-ea"/>
              <a:cs typeface="+mn-cs"/>
            </a:rPr>
            <a:t>　今後も、後世への負担を制限するよう、新規事業の実施等については、十分に精査し、更なる財政の健全化を図る。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4" name="直線コネクタ 443"/>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5"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6" name="直線コネクタ 445"/>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9"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50" name="フローチャート : 判断 449"/>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53" name="フローチャート : 判断 452"/>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4" name="テキスト ボックス 453"/>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5" name="フローチャート : 判断 454"/>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6" name="テキスト ボックス 455"/>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7" name="フローチャート : 判断 456"/>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58" name="テキスト ボックス 457"/>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5,443
5,433
547.71
6,062,669
5,784,536
219,848
3,132,641
5,069,786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類似団体順位は、上位に位置しているが、今後も定員適正化計画に基づき、適正な定員管理と人件費関係経費全体についても抑制に努める。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39914</xdr:rowOff>
    </xdr:from>
    <xdr:to>
      <xdr:col>7</xdr:col>
      <xdr:colOff>15875</xdr:colOff>
      <xdr:row>34</xdr:row>
      <xdr:rowOff>170543</xdr:rowOff>
    </xdr:to>
    <xdr:cxnSp macro="">
      <xdr:nvCxnSpPr>
        <xdr:cNvPr id="66" name="直線コネクタ 65"/>
        <xdr:cNvCxnSpPr/>
      </xdr:nvCxnSpPr>
      <xdr:spPr>
        <a:xfrm>
          <a:off x="3987800" y="58692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7257</xdr:rowOff>
    </xdr:from>
    <xdr:to>
      <xdr:col>5</xdr:col>
      <xdr:colOff>549275</xdr:colOff>
      <xdr:row>34</xdr:row>
      <xdr:rowOff>39914</xdr:rowOff>
    </xdr:to>
    <xdr:cxnSp macro="">
      <xdr:nvCxnSpPr>
        <xdr:cNvPr id="69" name="直線コネクタ 68"/>
        <xdr:cNvCxnSpPr/>
      </xdr:nvCxnSpPr>
      <xdr:spPr>
        <a:xfrm>
          <a:off x="3098800" y="5836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1" name="テキスト ボックス 70"/>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7257</xdr:rowOff>
    </xdr:from>
    <xdr:to>
      <xdr:col>4</xdr:col>
      <xdr:colOff>346075</xdr:colOff>
      <xdr:row>34</xdr:row>
      <xdr:rowOff>159657</xdr:rowOff>
    </xdr:to>
    <xdr:cxnSp macro="">
      <xdr:nvCxnSpPr>
        <xdr:cNvPr id="72" name="直線コネクタ 71"/>
        <xdr:cNvCxnSpPr/>
      </xdr:nvCxnSpPr>
      <xdr:spPr>
        <a:xfrm flipV="1">
          <a:off x="2209800" y="5836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148772</xdr:rowOff>
    </xdr:from>
    <xdr:to>
      <xdr:col>3</xdr:col>
      <xdr:colOff>142875</xdr:colOff>
      <xdr:row>34</xdr:row>
      <xdr:rowOff>159657</xdr:rowOff>
    </xdr:to>
    <xdr:cxnSp macro="">
      <xdr:nvCxnSpPr>
        <xdr:cNvPr id="75" name="直線コネクタ 74"/>
        <xdr:cNvCxnSpPr/>
      </xdr:nvCxnSpPr>
      <xdr:spPr>
        <a:xfrm>
          <a:off x="1320800" y="597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15620</xdr:rowOff>
    </xdr:from>
    <xdr:ext cx="762000" cy="259045"/>
    <xdr:sp macro="" textlink="">
      <xdr:nvSpPr>
        <xdr:cNvPr id="79" name="テキスト ボックス 78"/>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119743</xdr:rowOff>
    </xdr:from>
    <xdr:to>
      <xdr:col>7</xdr:col>
      <xdr:colOff>66675</xdr:colOff>
      <xdr:row>35</xdr:row>
      <xdr:rowOff>49893</xdr:rowOff>
    </xdr:to>
    <xdr:sp macro="" textlink="">
      <xdr:nvSpPr>
        <xdr:cNvPr id="85" name="円/楕円 84"/>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136270</xdr:rowOff>
    </xdr:from>
    <xdr:ext cx="762000" cy="259045"/>
    <xdr:sp macro="" textlink="">
      <xdr:nvSpPr>
        <xdr:cNvPr id="86"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160564</xdr:rowOff>
    </xdr:from>
    <xdr:to>
      <xdr:col>5</xdr:col>
      <xdr:colOff>600075</xdr:colOff>
      <xdr:row>34</xdr:row>
      <xdr:rowOff>90714</xdr:rowOff>
    </xdr:to>
    <xdr:sp macro="" textlink="">
      <xdr:nvSpPr>
        <xdr:cNvPr id="87" name="円/楕円 86"/>
        <xdr:cNvSpPr/>
      </xdr:nvSpPr>
      <xdr:spPr>
        <a:xfrm>
          <a:off x="3937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100891</xdr:rowOff>
    </xdr:from>
    <xdr:ext cx="736600" cy="259045"/>
    <xdr:sp macro="" textlink="">
      <xdr:nvSpPr>
        <xdr:cNvPr id="88" name="テキスト ボックス 87"/>
        <xdr:cNvSpPr txBox="1"/>
      </xdr:nvSpPr>
      <xdr:spPr>
        <a:xfrm>
          <a:off x="3606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127907</xdr:rowOff>
    </xdr:from>
    <xdr:to>
      <xdr:col>4</xdr:col>
      <xdr:colOff>396875</xdr:colOff>
      <xdr:row>34</xdr:row>
      <xdr:rowOff>58057</xdr:rowOff>
    </xdr:to>
    <xdr:sp macro="" textlink="">
      <xdr:nvSpPr>
        <xdr:cNvPr id="89" name="円/楕円 88"/>
        <xdr:cNvSpPr/>
      </xdr:nvSpPr>
      <xdr:spPr>
        <a:xfrm>
          <a:off x="3048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68234</xdr:rowOff>
    </xdr:from>
    <xdr:ext cx="762000" cy="259045"/>
    <xdr:sp macro="" textlink="">
      <xdr:nvSpPr>
        <xdr:cNvPr id="90" name="テキスト ボックス 89"/>
        <xdr:cNvSpPr txBox="1"/>
      </xdr:nvSpPr>
      <xdr:spPr>
        <a:xfrm>
          <a:off x="2717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108857</xdr:rowOff>
    </xdr:from>
    <xdr:to>
      <xdr:col>3</xdr:col>
      <xdr:colOff>193675</xdr:colOff>
      <xdr:row>35</xdr:row>
      <xdr:rowOff>39007</xdr:rowOff>
    </xdr:to>
    <xdr:sp macro="" textlink="">
      <xdr:nvSpPr>
        <xdr:cNvPr id="91" name="円/楕円 90"/>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49184</xdr:rowOff>
    </xdr:from>
    <xdr:ext cx="762000" cy="259045"/>
    <xdr:sp macro="" textlink="">
      <xdr:nvSpPr>
        <xdr:cNvPr id="92" name="テキスト ボックス 91"/>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97972</xdr:rowOff>
    </xdr:from>
    <xdr:to>
      <xdr:col>1</xdr:col>
      <xdr:colOff>676275</xdr:colOff>
      <xdr:row>35</xdr:row>
      <xdr:rowOff>28122</xdr:rowOff>
    </xdr:to>
    <xdr:sp macro="" textlink="">
      <xdr:nvSpPr>
        <xdr:cNvPr id="93" name="円/楕円 92"/>
        <xdr:cNvSpPr/>
      </xdr:nvSpPr>
      <xdr:spPr>
        <a:xfrm>
          <a:off x="1270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38299</xdr:rowOff>
    </xdr:from>
    <xdr:ext cx="762000" cy="259045"/>
    <xdr:sp macro="" textlink="">
      <xdr:nvSpPr>
        <xdr:cNvPr id="94" name="テキスト ボックス 93"/>
        <xdr:cNvSpPr txBox="1"/>
      </xdr:nvSpPr>
      <xdr:spPr>
        <a:xfrm>
          <a:off x="939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類似団体の中間に位置しているが、物品等の一元管理等により、更なるコスト削減に努める。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82550</xdr:rowOff>
    </xdr:to>
    <xdr:cxnSp macro="">
      <xdr:nvCxnSpPr>
        <xdr:cNvPr id="127" name="直線コネクタ 126"/>
        <xdr:cNvCxnSpPr/>
      </xdr:nvCxnSpPr>
      <xdr:spPr>
        <a:xfrm>
          <a:off x="15671800" y="2565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14</xdr:row>
      <xdr:rowOff>165100</xdr:rowOff>
    </xdr:to>
    <xdr:cxnSp macro="">
      <xdr:nvCxnSpPr>
        <xdr:cNvPr id="130" name="直線コネクタ 129"/>
        <xdr:cNvCxnSpPr/>
      </xdr:nvCxnSpPr>
      <xdr:spPr>
        <a:xfrm>
          <a:off x="14782800" y="247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63500</xdr:rowOff>
    </xdr:from>
    <xdr:to>
      <xdr:col>21</xdr:col>
      <xdr:colOff>361950</xdr:colOff>
      <xdr:row>14</xdr:row>
      <xdr:rowOff>76200</xdr:rowOff>
    </xdr:to>
    <xdr:cxnSp macro="">
      <xdr:nvCxnSpPr>
        <xdr:cNvPr id="133" name="直線コネクタ 132"/>
        <xdr:cNvCxnSpPr/>
      </xdr:nvCxnSpPr>
      <xdr:spPr>
        <a:xfrm>
          <a:off x="13893800" y="246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63500</xdr:rowOff>
    </xdr:to>
    <xdr:cxnSp macro="">
      <xdr:nvCxnSpPr>
        <xdr:cNvPr id="136" name="直線コネクタ 135"/>
        <xdr:cNvCxnSpPr/>
      </xdr:nvCxnSpPr>
      <xdr:spPr>
        <a:xfrm>
          <a:off x="13004800" y="237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6" name="円/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8" name="円/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1" name="テキスト ボックス 150"/>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xdr:rowOff>
    </xdr:from>
    <xdr:to>
      <xdr:col>20</xdr:col>
      <xdr:colOff>209550</xdr:colOff>
      <xdr:row>14</xdr:row>
      <xdr:rowOff>114300</xdr:rowOff>
    </xdr:to>
    <xdr:sp macro="" textlink="">
      <xdr:nvSpPr>
        <xdr:cNvPr id="152" name="円/楕円 151"/>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124477</xdr:rowOff>
    </xdr:from>
    <xdr:ext cx="762000" cy="259045"/>
    <xdr:sp macro="" textlink="">
      <xdr:nvSpPr>
        <xdr:cNvPr id="153" name="テキスト ボックス 152"/>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4" name="円/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今後も、財政を圧迫することのないよう十分精査し、健全な財政運営に努める。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104140</xdr:rowOff>
    </xdr:from>
    <xdr:to>
      <xdr:col>7</xdr:col>
      <xdr:colOff>15875</xdr:colOff>
      <xdr:row>52</xdr:row>
      <xdr:rowOff>149860</xdr:rowOff>
    </xdr:to>
    <xdr:cxnSp macro="">
      <xdr:nvCxnSpPr>
        <xdr:cNvPr id="186" name="直線コネクタ 185"/>
        <xdr:cNvCxnSpPr/>
      </xdr:nvCxnSpPr>
      <xdr:spPr>
        <a:xfrm flipV="1">
          <a:off x="3987800" y="9019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149860</xdr:rowOff>
    </xdr:from>
    <xdr:to>
      <xdr:col>5</xdr:col>
      <xdr:colOff>549275</xdr:colOff>
      <xdr:row>53</xdr:row>
      <xdr:rowOff>46990</xdr:rowOff>
    </xdr:to>
    <xdr:cxnSp macro="">
      <xdr:nvCxnSpPr>
        <xdr:cNvPr id="189" name="直線コネクタ 188"/>
        <xdr:cNvCxnSpPr/>
      </xdr:nvCxnSpPr>
      <xdr:spPr>
        <a:xfrm flipV="1">
          <a:off x="3098800" y="9065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xdr:rowOff>
    </xdr:from>
    <xdr:to>
      <xdr:col>4</xdr:col>
      <xdr:colOff>346075</xdr:colOff>
      <xdr:row>53</xdr:row>
      <xdr:rowOff>46990</xdr:rowOff>
    </xdr:to>
    <xdr:cxnSp macro="">
      <xdr:nvCxnSpPr>
        <xdr:cNvPr id="192" name="直線コネクタ 191"/>
        <xdr:cNvCxnSpPr/>
      </xdr:nvCxnSpPr>
      <xdr:spPr>
        <a:xfrm>
          <a:off x="2209800" y="908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104140</xdr:rowOff>
    </xdr:from>
    <xdr:to>
      <xdr:col>3</xdr:col>
      <xdr:colOff>142875</xdr:colOff>
      <xdr:row>53</xdr:row>
      <xdr:rowOff>1270</xdr:rowOff>
    </xdr:to>
    <xdr:cxnSp macro="">
      <xdr:nvCxnSpPr>
        <xdr:cNvPr id="195" name="直線コネクタ 194"/>
        <xdr:cNvCxnSpPr/>
      </xdr:nvCxnSpPr>
      <xdr:spPr>
        <a:xfrm>
          <a:off x="1320800" y="9019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53340</xdr:rowOff>
    </xdr:from>
    <xdr:to>
      <xdr:col>7</xdr:col>
      <xdr:colOff>66675</xdr:colOff>
      <xdr:row>52</xdr:row>
      <xdr:rowOff>154940</xdr:rowOff>
    </xdr:to>
    <xdr:sp macro="" textlink="">
      <xdr:nvSpPr>
        <xdr:cNvPr id="205" name="円/楕円 204"/>
        <xdr:cNvSpPr/>
      </xdr:nvSpPr>
      <xdr:spPr>
        <a:xfrm>
          <a:off x="47752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133367</xdr:rowOff>
    </xdr:from>
    <xdr:ext cx="762000" cy="259045"/>
    <xdr:sp macro="" textlink="">
      <xdr:nvSpPr>
        <xdr:cNvPr id="206" name="扶助費該当値テキスト"/>
        <xdr:cNvSpPr txBox="1"/>
      </xdr:nvSpPr>
      <xdr:spPr>
        <a:xfrm>
          <a:off x="4914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99060</xdr:rowOff>
    </xdr:from>
    <xdr:to>
      <xdr:col>5</xdr:col>
      <xdr:colOff>600075</xdr:colOff>
      <xdr:row>53</xdr:row>
      <xdr:rowOff>29210</xdr:rowOff>
    </xdr:to>
    <xdr:sp macro="" textlink="">
      <xdr:nvSpPr>
        <xdr:cNvPr id="207" name="円/楕円 206"/>
        <xdr:cNvSpPr/>
      </xdr:nvSpPr>
      <xdr:spPr>
        <a:xfrm>
          <a:off x="3937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39387</xdr:rowOff>
    </xdr:from>
    <xdr:ext cx="736600" cy="259045"/>
    <xdr:sp macro="" textlink="">
      <xdr:nvSpPr>
        <xdr:cNvPr id="208" name="テキスト ボックス 207"/>
        <xdr:cNvSpPr txBox="1"/>
      </xdr:nvSpPr>
      <xdr:spPr>
        <a:xfrm>
          <a:off x="3606800" y="87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167640</xdr:rowOff>
    </xdr:from>
    <xdr:to>
      <xdr:col>4</xdr:col>
      <xdr:colOff>396875</xdr:colOff>
      <xdr:row>53</xdr:row>
      <xdr:rowOff>97790</xdr:rowOff>
    </xdr:to>
    <xdr:sp macro="" textlink="">
      <xdr:nvSpPr>
        <xdr:cNvPr id="209" name="円/楕円 208"/>
        <xdr:cNvSpPr/>
      </xdr:nvSpPr>
      <xdr:spPr>
        <a:xfrm>
          <a:off x="3048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107967</xdr:rowOff>
    </xdr:from>
    <xdr:ext cx="762000" cy="259045"/>
    <xdr:sp macro="" textlink="">
      <xdr:nvSpPr>
        <xdr:cNvPr id="210" name="テキスト ボックス 209"/>
        <xdr:cNvSpPr txBox="1"/>
      </xdr:nvSpPr>
      <xdr:spPr>
        <a:xfrm>
          <a:off x="2717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121920</xdr:rowOff>
    </xdr:from>
    <xdr:to>
      <xdr:col>3</xdr:col>
      <xdr:colOff>193675</xdr:colOff>
      <xdr:row>53</xdr:row>
      <xdr:rowOff>52070</xdr:rowOff>
    </xdr:to>
    <xdr:sp macro="" textlink="">
      <xdr:nvSpPr>
        <xdr:cNvPr id="211" name="円/楕円 210"/>
        <xdr:cNvSpPr/>
      </xdr:nvSpPr>
      <xdr:spPr>
        <a:xfrm>
          <a:off x="2159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62247</xdr:rowOff>
    </xdr:from>
    <xdr:ext cx="762000" cy="259045"/>
    <xdr:sp macro="" textlink="">
      <xdr:nvSpPr>
        <xdr:cNvPr id="212" name="テキスト ボックス 211"/>
        <xdr:cNvSpPr txBox="1"/>
      </xdr:nvSpPr>
      <xdr:spPr>
        <a:xfrm>
          <a:off x="1828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53340</xdr:rowOff>
    </xdr:from>
    <xdr:to>
      <xdr:col>1</xdr:col>
      <xdr:colOff>676275</xdr:colOff>
      <xdr:row>52</xdr:row>
      <xdr:rowOff>154940</xdr:rowOff>
    </xdr:to>
    <xdr:sp macro="" textlink="">
      <xdr:nvSpPr>
        <xdr:cNvPr id="213" name="円/楕円 212"/>
        <xdr:cNvSpPr/>
      </xdr:nvSpPr>
      <xdr:spPr>
        <a:xfrm>
          <a:off x="1270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165117</xdr:rowOff>
    </xdr:from>
    <xdr:ext cx="762000" cy="259045"/>
    <xdr:sp macro="" textlink="">
      <xdr:nvSpPr>
        <xdr:cNvPr id="214" name="テキスト ボックス 213"/>
        <xdr:cNvSpPr txBox="1"/>
      </xdr:nvSpPr>
      <xdr:spPr>
        <a:xfrm>
          <a:off x="939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下水道事業については、経費を節減するとともに加入促進を図り、国民健康保険事業においても、財政状況の悪化に伴い、赤字補填的な操出金も多額になっていく傾向にあるので、経費を節減し、適正な運営に努め、普通会計の負担を軽減す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8890</xdr:rowOff>
    </xdr:from>
    <xdr:to>
      <xdr:col>24</xdr:col>
      <xdr:colOff>31750</xdr:colOff>
      <xdr:row>53</xdr:row>
      <xdr:rowOff>161290</xdr:rowOff>
    </xdr:to>
    <xdr:cxnSp macro="">
      <xdr:nvCxnSpPr>
        <xdr:cNvPr id="247" name="直線コネクタ 246"/>
        <xdr:cNvCxnSpPr/>
      </xdr:nvCxnSpPr>
      <xdr:spPr>
        <a:xfrm>
          <a:off x="15671800" y="90957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149860</xdr:rowOff>
    </xdr:from>
    <xdr:to>
      <xdr:col>22</xdr:col>
      <xdr:colOff>565150</xdr:colOff>
      <xdr:row>53</xdr:row>
      <xdr:rowOff>8890</xdr:rowOff>
    </xdr:to>
    <xdr:cxnSp macro="">
      <xdr:nvCxnSpPr>
        <xdr:cNvPr id="250" name="直線コネクタ 249"/>
        <xdr:cNvCxnSpPr/>
      </xdr:nvCxnSpPr>
      <xdr:spPr>
        <a:xfrm>
          <a:off x="14782800" y="9065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149860</xdr:rowOff>
    </xdr:from>
    <xdr:to>
      <xdr:col>21</xdr:col>
      <xdr:colOff>361950</xdr:colOff>
      <xdr:row>54</xdr:row>
      <xdr:rowOff>127000</xdr:rowOff>
    </xdr:to>
    <xdr:cxnSp macro="">
      <xdr:nvCxnSpPr>
        <xdr:cNvPr id="253" name="直線コネクタ 252"/>
        <xdr:cNvCxnSpPr/>
      </xdr:nvCxnSpPr>
      <xdr:spPr>
        <a:xfrm flipV="1">
          <a:off x="13893800" y="90652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127000</xdr:rowOff>
    </xdr:to>
    <xdr:cxnSp macro="">
      <xdr:nvCxnSpPr>
        <xdr:cNvPr id="256" name="直線コネクタ 255"/>
        <xdr:cNvCxnSpPr/>
      </xdr:nvCxnSpPr>
      <xdr:spPr>
        <a:xfrm>
          <a:off x="13004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110490</xdr:rowOff>
    </xdr:from>
    <xdr:to>
      <xdr:col>24</xdr:col>
      <xdr:colOff>82550</xdr:colOff>
      <xdr:row>54</xdr:row>
      <xdr:rowOff>40640</xdr:rowOff>
    </xdr:to>
    <xdr:sp macro="" textlink="">
      <xdr:nvSpPr>
        <xdr:cNvPr id="266" name="円/楕円 265"/>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127017</xdr:rowOff>
    </xdr:from>
    <xdr:ext cx="762000" cy="259045"/>
    <xdr:sp macro="" textlink="">
      <xdr:nvSpPr>
        <xdr:cNvPr id="267" name="その他該当値テキスト"/>
        <xdr:cNvSpPr txBox="1"/>
      </xdr:nvSpPr>
      <xdr:spPr>
        <a:xfrm>
          <a:off x="16598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129540</xdr:rowOff>
    </xdr:from>
    <xdr:to>
      <xdr:col>22</xdr:col>
      <xdr:colOff>615950</xdr:colOff>
      <xdr:row>53</xdr:row>
      <xdr:rowOff>59690</xdr:rowOff>
    </xdr:to>
    <xdr:sp macro="" textlink="">
      <xdr:nvSpPr>
        <xdr:cNvPr id="268" name="円/楕円 267"/>
        <xdr:cNvSpPr/>
      </xdr:nvSpPr>
      <xdr:spPr>
        <a:xfrm>
          <a:off x="15621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69867</xdr:rowOff>
    </xdr:from>
    <xdr:ext cx="736600" cy="259045"/>
    <xdr:sp macro="" textlink="">
      <xdr:nvSpPr>
        <xdr:cNvPr id="269" name="テキスト ボックス 268"/>
        <xdr:cNvSpPr txBox="1"/>
      </xdr:nvSpPr>
      <xdr:spPr>
        <a:xfrm>
          <a:off x="15290800" y="881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99060</xdr:rowOff>
    </xdr:from>
    <xdr:to>
      <xdr:col>21</xdr:col>
      <xdr:colOff>412750</xdr:colOff>
      <xdr:row>53</xdr:row>
      <xdr:rowOff>29210</xdr:rowOff>
    </xdr:to>
    <xdr:sp macro="" textlink="">
      <xdr:nvSpPr>
        <xdr:cNvPr id="270" name="円/楕円 269"/>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39387</xdr:rowOff>
    </xdr:from>
    <xdr:ext cx="762000" cy="259045"/>
    <xdr:sp macro="" textlink="">
      <xdr:nvSpPr>
        <xdr:cNvPr id="271" name="テキスト ボックス 270"/>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2" name="円/楕円 27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3" name="テキスト ボックス 27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4" name="円/楕円 273"/>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5" name="テキスト ボックス 274"/>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比較的上位に位置しているが、今後も補助金等の見直しを図り削減に努める。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xdr:rowOff>
    </xdr:from>
    <xdr:to>
      <xdr:col>24</xdr:col>
      <xdr:colOff>31750</xdr:colOff>
      <xdr:row>35</xdr:row>
      <xdr:rowOff>35560</xdr:rowOff>
    </xdr:to>
    <xdr:cxnSp macro="">
      <xdr:nvCxnSpPr>
        <xdr:cNvPr id="307" name="直線コネクタ 306"/>
        <xdr:cNvCxnSpPr/>
      </xdr:nvCxnSpPr>
      <xdr:spPr>
        <a:xfrm>
          <a:off x="15671800" y="60096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8890</xdr:rowOff>
    </xdr:from>
    <xdr:to>
      <xdr:col>22</xdr:col>
      <xdr:colOff>565150</xdr:colOff>
      <xdr:row>35</xdr:row>
      <xdr:rowOff>24130</xdr:rowOff>
    </xdr:to>
    <xdr:cxnSp macro="">
      <xdr:nvCxnSpPr>
        <xdr:cNvPr id="310" name="直線コネクタ 309"/>
        <xdr:cNvCxnSpPr/>
      </xdr:nvCxnSpPr>
      <xdr:spPr>
        <a:xfrm flipV="1">
          <a:off x="14782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54610</xdr:rowOff>
    </xdr:to>
    <xdr:cxnSp macro="">
      <xdr:nvCxnSpPr>
        <xdr:cNvPr id="313" name="直線コネクタ 312"/>
        <xdr:cNvCxnSpPr/>
      </xdr:nvCxnSpPr>
      <xdr:spPr>
        <a:xfrm flipV="1">
          <a:off x="13893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54610</xdr:rowOff>
    </xdr:from>
    <xdr:to>
      <xdr:col>20</xdr:col>
      <xdr:colOff>158750</xdr:colOff>
      <xdr:row>35</xdr:row>
      <xdr:rowOff>58420</xdr:rowOff>
    </xdr:to>
    <xdr:cxnSp macro="">
      <xdr:nvCxnSpPr>
        <xdr:cNvPr id="316" name="直線コネクタ 315"/>
        <xdr:cNvCxnSpPr/>
      </xdr:nvCxnSpPr>
      <xdr:spPr>
        <a:xfrm flipV="1">
          <a:off x="13004800" y="6055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156210</xdr:rowOff>
    </xdr:from>
    <xdr:to>
      <xdr:col>24</xdr:col>
      <xdr:colOff>82550</xdr:colOff>
      <xdr:row>35</xdr:row>
      <xdr:rowOff>86360</xdr:rowOff>
    </xdr:to>
    <xdr:sp macro="" textlink="">
      <xdr:nvSpPr>
        <xdr:cNvPr id="326" name="円/楕円 325"/>
        <xdr:cNvSpPr/>
      </xdr:nvSpPr>
      <xdr:spPr>
        <a:xfrm>
          <a:off x="16459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1287</xdr:rowOff>
    </xdr:from>
    <xdr:ext cx="762000" cy="259045"/>
    <xdr:sp macro="" textlink="">
      <xdr:nvSpPr>
        <xdr:cNvPr id="327" name="補助費等該当値テキスト"/>
        <xdr:cNvSpPr txBox="1"/>
      </xdr:nvSpPr>
      <xdr:spPr>
        <a:xfrm>
          <a:off x="16598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129540</xdr:rowOff>
    </xdr:from>
    <xdr:to>
      <xdr:col>22</xdr:col>
      <xdr:colOff>615950</xdr:colOff>
      <xdr:row>35</xdr:row>
      <xdr:rowOff>59690</xdr:rowOff>
    </xdr:to>
    <xdr:sp macro="" textlink="">
      <xdr:nvSpPr>
        <xdr:cNvPr id="328" name="円/楕円 327"/>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69867</xdr:rowOff>
    </xdr:from>
    <xdr:ext cx="736600" cy="259045"/>
    <xdr:sp macro="" textlink="">
      <xdr:nvSpPr>
        <xdr:cNvPr id="329" name="テキスト ボックス 328"/>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0" name="円/楕円 329"/>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1" name="テキスト ボックス 330"/>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3810</xdr:rowOff>
    </xdr:from>
    <xdr:to>
      <xdr:col>20</xdr:col>
      <xdr:colOff>209550</xdr:colOff>
      <xdr:row>35</xdr:row>
      <xdr:rowOff>105410</xdr:rowOff>
    </xdr:to>
    <xdr:sp macro="" textlink="">
      <xdr:nvSpPr>
        <xdr:cNvPr id="332" name="円/楕円 331"/>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115587</xdr:rowOff>
    </xdr:from>
    <xdr:ext cx="762000" cy="259045"/>
    <xdr:sp macro="" textlink="">
      <xdr:nvSpPr>
        <xdr:cNvPr id="333" name="テキスト ボックス 332"/>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xdr:rowOff>
    </xdr:from>
    <xdr:to>
      <xdr:col>19</xdr:col>
      <xdr:colOff>6350</xdr:colOff>
      <xdr:row>35</xdr:row>
      <xdr:rowOff>109220</xdr:rowOff>
    </xdr:to>
    <xdr:sp macro="" textlink="">
      <xdr:nvSpPr>
        <xdr:cNvPr id="334" name="円/楕円 333"/>
        <xdr:cNvSpPr/>
      </xdr:nvSpPr>
      <xdr:spPr>
        <a:xfrm>
          <a:off x="12954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119397</xdr:rowOff>
    </xdr:from>
    <xdr:ext cx="762000" cy="259045"/>
    <xdr:sp macro="" textlink="">
      <xdr:nvSpPr>
        <xdr:cNvPr id="335" name="テキスト ボックス 334"/>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過去の大型事業の影響により、地方債の元利償還金が膨らんでいるが、ピークはすでに経過しており、今後は、地方債の発行に伴う普通建設事業費を抑制し、健全な財政運営に努める。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1270</xdr:rowOff>
    </xdr:to>
    <xdr:cxnSp macro="">
      <xdr:nvCxnSpPr>
        <xdr:cNvPr id="368" name="直線コネクタ 367"/>
        <xdr:cNvCxnSpPr/>
      </xdr:nvCxnSpPr>
      <xdr:spPr>
        <a:xfrm>
          <a:off x="3987800" y="1353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9"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39370</xdr:rowOff>
    </xdr:to>
    <xdr:cxnSp macro="">
      <xdr:nvCxnSpPr>
        <xdr:cNvPr id="371" name="直線コネクタ 370"/>
        <xdr:cNvCxnSpPr/>
      </xdr:nvCxnSpPr>
      <xdr:spPr>
        <a:xfrm flipV="1">
          <a:off x="3098800" y="1353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39370</xdr:rowOff>
    </xdr:from>
    <xdr:to>
      <xdr:col>4</xdr:col>
      <xdr:colOff>346075</xdr:colOff>
      <xdr:row>79</xdr:row>
      <xdr:rowOff>130811</xdr:rowOff>
    </xdr:to>
    <xdr:cxnSp macro="">
      <xdr:nvCxnSpPr>
        <xdr:cNvPr id="374" name="直線コネクタ 373"/>
        <xdr:cNvCxnSpPr/>
      </xdr:nvCxnSpPr>
      <xdr:spPr>
        <a:xfrm flipV="1">
          <a:off x="2209800" y="13583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130811</xdr:rowOff>
    </xdr:from>
    <xdr:to>
      <xdr:col>3</xdr:col>
      <xdr:colOff>142875</xdr:colOff>
      <xdr:row>80</xdr:row>
      <xdr:rowOff>81280</xdr:rowOff>
    </xdr:to>
    <xdr:cxnSp macro="">
      <xdr:nvCxnSpPr>
        <xdr:cNvPr id="377" name="直線コネクタ 376"/>
        <xdr:cNvCxnSpPr/>
      </xdr:nvCxnSpPr>
      <xdr:spPr>
        <a:xfrm flipV="1">
          <a:off x="1320800" y="13675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81" name="テキスト ボックス 380"/>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7" name="円/楕円 386"/>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88"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114300</xdr:rowOff>
    </xdr:from>
    <xdr:to>
      <xdr:col>5</xdr:col>
      <xdr:colOff>600075</xdr:colOff>
      <xdr:row>79</xdr:row>
      <xdr:rowOff>44450</xdr:rowOff>
    </xdr:to>
    <xdr:sp macro="" textlink="">
      <xdr:nvSpPr>
        <xdr:cNvPr id="389" name="円/楕円 388"/>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29227</xdr:rowOff>
    </xdr:from>
    <xdr:ext cx="736600" cy="259045"/>
    <xdr:sp macro="" textlink="">
      <xdr:nvSpPr>
        <xdr:cNvPr id="390" name="テキスト ボックス 389"/>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91" name="円/楕円 390"/>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392" name="テキスト ボックス 391"/>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80011</xdr:rowOff>
    </xdr:from>
    <xdr:to>
      <xdr:col>3</xdr:col>
      <xdr:colOff>193675</xdr:colOff>
      <xdr:row>80</xdr:row>
      <xdr:rowOff>10161</xdr:rowOff>
    </xdr:to>
    <xdr:sp macro="" textlink="">
      <xdr:nvSpPr>
        <xdr:cNvPr id="393" name="円/楕円 392"/>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166388</xdr:rowOff>
    </xdr:from>
    <xdr:ext cx="762000" cy="259045"/>
    <xdr:sp macro="" textlink="">
      <xdr:nvSpPr>
        <xdr:cNvPr id="394" name="テキスト ボックス 393"/>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95" name="円/楕円 394"/>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96" name="テキスト ボックス 395"/>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順位としては、非常に上位に位置しているが、今後も抑制に努め健全な財政運営を図る。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104140</xdr:rowOff>
    </xdr:from>
    <xdr:to>
      <xdr:col>24</xdr:col>
      <xdr:colOff>31750</xdr:colOff>
      <xdr:row>73</xdr:row>
      <xdr:rowOff>100330</xdr:rowOff>
    </xdr:to>
    <xdr:cxnSp macro="">
      <xdr:nvCxnSpPr>
        <xdr:cNvPr id="429" name="直線コネクタ 428"/>
        <xdr:cNvCxnSpPr/>
      </xdr:nvCxnSpPr>
      <xdr:spPr>
        <a:xfrm>
          <a:off x="15671800" y="124485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77470</xdr:rowOff>
    </xdr:from>
    <xdr:to>
      <xdr:col>22</xdr:col>
      <xdr:colOff>565150</xdr:colOff>
      <xdr:row>72</xdr:row>
      <xdr:rowOff>104140</xdr:rowOff>
    </xdr:to>
    <xdr:cxnSp macro="">
      <xdr:nvCxnSpPr>
        <xdr:cNvPr id="432" name="直線コネクタ 431"/>
        <xdr:cNvCxnSpPr/>
      </xdr:nvCxnSpPr>
      <xdr:spPr>
        <a:xfrm>
          <a:off x="14782800" y="12421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77470</xdr:rowOff>
    </xdr:from>
    <xdr:to>
      <xdr:col>21</xdr:col>
      <xdr:colOff>361950</xdr:colOff>
      <xdr:row>73</xdr:row>
      <xdr:rowOff>138430</xdr:rowOff>
    </xdr:to>
    <xdr:cxnSp macro="">
      <xdr:nvCxnSpPr>
        <xdr:cNvPr id="435" name="直線コネクタ 434"/>
        <xdr:cNvCxnSpPr/>
      </xdr:nvCxnSpPr>
      <xdr:spPr>
        <a:xfrm flipV="1">
          <a:off x="13893800" y="124218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81280</xdr:rowOff>
    </xdr:from>
    <xdr:to>
      <xdr:col>20</xdr:col>
      <xdr:colOff>158750</xdr:colOff>
      <xdr:row>73</xdr:row>
      <xdr:rowOff>138430</xdr:rowOff>
    </xdr:to>
    <xdr:cxnSp macro="">
      <xdr:nvCxnSpPr>
        <xdr:cNvPr id="438" name="直線コネクタ 437"/>
        <xdr:cNvCxnSpPr/>
      </xdr:nvCxnSpPr>
      <xdr:spPr>
        <a:xfrm>
          <a:off x="13004800" y="12597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2" name="テキスト ボックス 441"/>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49530</xdr:rowOff>
    </xdr:from>
    <xdr:to>
      <xdr:col>24</xdr:col>
      <xdr:colOff>82550</xdr:colOff>
      <xdr:row>73</xdr:row>
      <xdr:rowOff>151130</xdr:rowOff>
    </xdr:to>
    <xdr:sp macro="" textlink="">
      <xdr:nvSpPr>
        <xdr:cNvPr id="448" name="円/楕円 447"/>
        <xdr:cNvSpPr/>
      </xdr:nvSpPr>
      <xdr:spPr>
        <a:xfrm>
          <a:off x="16459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129557</xdr:rowOff>
    </xdr:from>
    <xdr:ext cx="762000" cy="259045"/>
    <xdr:sp macro="" textlink="">
      <xdr:nvSpPr>
        <xdr:cNvPr id="449" name="公債費以外該当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53340</xdr:rowOff>
    </xdr:from>
    <xdr:to>
      <xdr:col>22</xdr:col>
      <xdr:colOff>615950</xdr:colOff>
      <xdr:row>72</xdr:row>
      <xdr:rowOff>154940</xdr:rowOff>
    </xdr:to>
    <xdr:sp macro="" textlink="">
      <xdr:nvSpPr>
        <xdr:cNvPr id="450" name="円/楕円 449"/>
        <xdr:cNvSpPr/>
      </xdr:nvSpPr>
      <xdr:spPr>
        <a:xfrm>
          <a:off x="15621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70</xdr:row>
      <xdr:rowOff>165117</xdr:rowOff>
    </xdr:from>
    <xdr:ext cx="736600" cy="259045"/>
    <xdr:sp macro="" textlink="">
      <xdr:nvSpPr>
        <xdr:cNvPr id="451" name="テキスト ボックス 450"/>
        <xdr:cNvSpPr txBox="1"/>
      </xdr:nvSpPr>
      <xdr:spPr>
        <a:xfrm>
          <a:off x="15290800" y="1216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26670</xdr:rowOff>
    </xdr:from>
    <xdr:to>
      <xdr:col>21</xdr:col>
      <xdr:colOff>412750</xdr:colOff>
      <xdr:row>72</xdr:row>
      <xdr:rowOff>128270</xdr:rowOff>
    </xdr:to>
    <xdr:sp macro="" textlink="">
      <xdr:nvSpPr>
        <xdr:cNvPr id="452" name="円/楕円 451"/>
        <xdr:cNvSpPr/>
      </xdr:nvSpPr>
      <xdr:spPr>
        <a:xfrm>
          <a:off x="14732000" y="123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70</xdr:row>
      <xdr:rowOff>138447</xdr:rowOff>
    </xdr:from>
    <xdr:ext cx="762000" cy="259045"/>
    <xdr:sp macro="" textlink="">
      <xdr:nvSpPr>
        <xdr:cNvPr id="453" name="テキスト ボックス 452"/>
        <xdr:cNvSpPr txBox="1"/>
      </xdr:nvSpPr>
      <xdr:spPr>
        <a:xfrm>
          <a:off x="14401800" y="1213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87630</xdr:rowOff>
    </xdr:from>
    <xdr:to>
      <xdr:col>20</xdr:col>
      <xdr:colOff>209550</xdr:colOff>
      <xdr:row>74</xdr:row>
      <xdr:rowOff>17780</xdr:rowOff>
    </xdr:to>
    <xdr:sp macro="" textlink="">
      <xdr:nvSpPr>
        <xdr:cNvPr id="454" name="円/楕円 453"/>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27957</xdr:rowOff>
    </xdr:from>
    <xdr:ext cx="762000" cy="259045"/>
    <xdr:sp macro="" textlink="">
      <xdr:nvSpPr>
        <xdr:cNvPr id="455" name="テキスト ボックス 454"/>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30480</xdr:rowOff>
    </xdr:from>
    <xdr:to>
      <xdr:col>19</xdr:col>
      <xdr:colOff>6350</xdr:colOff>
      <xdr:row>73</xdr:row>
      <xdr:rowOff>132080</xdr:rowOff>
    </xdr:to>
    <xdr:sp macro="" textlink="">
      <xdr:nvSpPr>
        <xdr:cNvPr id="456" name="円/楕円 455"/>
        <xdr:cNvSpPr/>
      </xdr:nvSpPr>
      <xdr:spPr>
        <a:xfrm>
          <a:off x="12954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142257</xdr:rowOff>
    </xdr:from>
    <xdr:ext cx="762000" cy="259045"/>
    <xdr:sp macro="" textlink="">
      <xdr:nvSpPr>
        <xdr:cNvPr id="457" name="テキスト ボックス 456"/>
        <xdr:cNvSpPr txBox="1"/>
      </xdr:nvSpPr>
      <xdr:spPr>
        <a:xfrm>
          <a:off x="12623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北海道上ノ国町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24816</xdr:rowOff>
    </xdr:from>
    <xdr:to>
      <xdr:col>4</xdr:col>
      <xdr:colOff>1117600</xdr:colOff>
      <xdr:row>16</xdr:row>
      <xdr:rowOff>6669</xdr:rowOff>
    </xdr:to>
    <xdr:cxnSp macro="">
      <xdr:nvCxnSpPr>
        <xdr:cNvPr id="52" name="直線コネクタ 51"/>
        <xdr:cNvCxnSpPr/>
      </xdr:nvCxnSpPr>
      <xdr:spPr bwMode="auto">
        <a:xfrm flipV="1">
          <a:off x="5003800" y="2644191"/>
          <a:ext cx="647700" cy="15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118664</xdr:rowOff>
    </xdr:from>
    <xdr:ext cx="762000" cy="259045"/>
    <xdr:sp macro="" textlink="">
      <xdr:nvSpPr>
        <xdr:cNvPr id="53" name="人口1人当たり決算額の推移平均値テキスト130"/>
        <xdr:cNvSpPr txBox="1"/>
      </xdr:nvSpPr>
      <xdr:spPr>
        <a:xfrm>
          <a:off x="5740400" y="3080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6669</xdr:rowOff>
    </xdr:from>
    <xdr:to>
      <xdr:col>4</xdr:col>
      <xdr:colOff>469900</xdr:colOff>
      <xdr:row>16</xdr:row>
      <xdr:rowOff>76904</xdr:rowOff>
    </xdr:to>
    <xdr:cxnSp macro="">
      <xdr:nvCxnSpPr>
        <xdr:cNvPr id="55" name="直線コネクタ 54"/>
        <xdr:cNvCxnSpPr/>
      </xdr:nvCxnSpPr>
      <xdr:spPr bwMode="auto">
        <a:xfrm flipV="1">
          <a:off x="4305300" y="2797494"/>
          <a:ext cx="698500" cy="70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67216</xdr:rowOff>
    </xdr:from>
    <xdr:to>
      <xdr:col>3</xdr:col>
      <xdr:colOff>904875</xdr:colOff>
      <xdr:row>16</xdr:row>
      <xdr:rowOff>76904</xdr:rowOff>
    </xdr:to>
    <xdr:cxnSp macro="">
      <xdr:nvCxnSpPr>
        <xdr:cNvPr id="58" name="直線コネクタ 57"/>
        <xdr:cNvCxnSpPr/>
      </xdr:nvCxnSpPr>
      <xdr:spPr bwMode="auto">
        <a:xfrm>
          <a:off x="3606800" y="2858041"/>
          <a:ext cx="698500" cy="9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67216</xdr:rowOff>
    </xdr:from>
    <xdr:to>
      <xdr:col>3</xdr:col>
      <xdr:colOff>206375</xdr:colOff>
      <xdr:row>16</xdr:row>
      <xdr:rowOff>91393</xdr:rowOff>
    </xdr:to>
    <xdr:cxnSp macro="">
      <xdr:nvCxnSpPr>
        <xdr:cNvPr id="61" name="直線コネクタ 60"/>
        <xdr:cNvCxnSpPr/>
      </xdr:nvCxnSpPr>
      <xdr:spPr bwMode="auto">
        <a:xfrm flipV="1">
          <a:off x="2908300" y="2858041"/>
          <a:ext cx="698500" cy="24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107659</xdr:rowOff>
    </xdr:from>
    <xdr:ext cx="762000" cy="259045"/>
    <xdr:sp macro="" textlink="">
      <xdr:nvSpPr>
        <xdr:cNvPr id="65" name="テキスト ボックス 64"/>
        <xdr:cNvSpPr txBox="1"/>
      </xdr:nvSpPr>
      <xdr:spPr>
        <a:xfrm>
          <a:off x="2527300" y="32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145466</xdr:rowOff>
    </xdr:from>
    <xdr:to>
      <xdr:col>5</xdr:col>
      <xdr:colOff>34925</xdr:colOff>
      <xdr:row>15</xdr:row>
      <xdr:rowOff>75616</xdr:rowOff>
    </xdr:to>
    <xdr:sp macro="" textlink="">
      <xdr:nvSpPr>
        <xdr:cNvPr id="71" name="円/楕円 70"/>
        <xdr:cNvSpPr/>
      </xdr:nvSpPr>
      <xdr:spPr bwMode="auto">
        <a:xfrm>
          <a:off x="5600700" y="259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161993</xdr:rowOff>
    </xdr:from>
    <xdr:ext cx="762000" cy="259045"/>
    <xdr:sp macro="" textlink="">
      <xdr:nvSpPr>
        <xdr:cNvPr id="72" name="人口1人当たり決算額の推移該当値テキスト130"/>
        <xdr:cNvSpPr txBox="1"/>
      </xdr:nvSpPr>
      <xdr:spPr>
        <a:xfrm>
          <a:off x="5740400" y="2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178,762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127319</xdr:rowOff>
    </xdr:from>
    <xdr:to>
      <xdr:col>4</xdr:col>
      <xdr:colOff>520700</xdr:colOff>
      <xdr:row>16</xdr:row>
      <xdr:rowOff>57469</xdr:rowOff>
    </xdr:to>
    <xdr:sp macro="" textlink="">
      <xdr:nvSpPr>
        <xdr:cNvPr id="73" name="円/楕円 72"/>
        <xdr:cNvSpPr/>
      </xdr:nvSpPr>
      <xdr:spPr bwMode="auto">
        <a:xfrm>
          <a:off x="4953000" y="274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67646</xdr:rowOff>
    </xdr:from>
    <xdr:ext cx="736600" cy="259045"/>
    <xdr:sp macro="" textlink="">
      <xdr:nvSpPr>
        <xdr:cNvPr id="74" name="テキスト ボックス 73"/>
        <xdr:cNvSpPr txBox="1"/>
      </xdr:nvSpPr>
      <xdr:spPr>
        <a:xfrm>
          <a:off x="4622800" y="2515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26104</xdr:rowOff>
    </xdr:from>
    <xdr:to>
      <xdr:col>3</xdr:col>
      <xdr:colOff>955675</xdr:colOff>
      <xdr:row>16</xdr:row>
      <xdr:rowOff>127704</xdr:rowOff>
    </xdr:to>
    <xdr:sp macro="" textlink="">
      <xdr:nvSpPr>
        <xdr:cNvPr id="75" name="円/楕円 74"/>
        <xdr:cNvSpPr/>
      </xdr:nvSpPr>
      <xdr:spPr bwMode="auto">
        <a:xfrm>
          <a:off x="4254500" y="281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137881</xdr:rowOff>
    </xdr:from>
    <xdr:ext cx="762000" cy="259045"/>
    <xdr:sp macro="" textlink="">
      <xdr:nvSpPr>
        <xdr:cNvPr id="76" name="テキスト ボックス 75"/>
        <xdr:cNvSpPr txBox="1"/>
      </xdr:nvSpPr>
      <xdr:spPr>
        <a:xfrm>
          <a:off x="3924300" y="25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158,227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16416</xdr:rowOff>
    </xdr:from>
    <xdr:to>
      <xdr:col>3</xdr:col>
      <xdr:colOff>257175</xdr:colOff>
      <xdr:row>16</xdr:row>
      <xdr:rowOff>118016</xdr:rowOff>
    </xdr:to>
    <xdr:sp macro="" textlink="">
      <xdr:nvSpPr>
        <xdr:cNvPr id="77" name="円/楕円 76"/>
        <xdr:cNvSpPr/>
      </xdr:nvSpPr>
      <xdr:spPr bwMode="auto">
        <a:xfrm>
          <a:off x="3556000" y="280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128193</xdr:rowOff>
    </xdr:from>
    <xdr:ext cx="762000" cy="259045"/>
    <xdr:sp macro="" textlink="">
      <xdr:nvSpPr>
        <xdr:cNvPr id="78" name="テキスト ボックス 77"/>
        <xdr:cNvSpPr txBox="1"/>
      </xdr:nvSpPr>
      <xdr:spPr>
        <a:xfrm>
          <a:off x="3225800" y="257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159,117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40593</xdr:rowOff>
    </xdr:from>
    <xdr:to>
      <xdr:col>2</xdr:col>
      <xdr:colOff>692150</xdr:colOff>
      <xdr:row>16</xdr:row>
      <xdr:rowOff>142193</xdr:rowOff>
    </xdr:to>
    <xdr:sp macro="" textlink="">
      <xdr:nvSpPr>
        <xdr:cNvPr id="79" name="円/楕円 78"/>
        <xdr:cNvSpPr/>
      </xdr:nvSpPr>
      <xdr:spPr bwMode="auto">
        <a:xfrm>
          <a:off x="2857500" y="2831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152370</xdr:rowOff>
    </xdr:from>
    <xdr:ext cx="762000" cy="259045"/>
    <xdr:sp macro="" textlink="">
      <xdr:nvSpPr>
        <xdr:cNvPr id="80" name="テキスト ボックス 79"/>
        <xdr:cNvSpPr txBox="1"/>
      </xdr:nvSpPr>
      <xdr:spPr>
        <a:xfrm>
          <a:off x="2527300" y="26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199409</xdr:rowOff>
    </xdr:from>
    <xdr:to>
      <xdr:col>4</xdr:col>
      <xdr:colOff>1117600</xdr:colOff>
      <xdr:row>34</xdr:row>
      <xdr:rowOff>291821</xdr:rowOff>
    </xdr:to>
    <xdr:cxnSp macro="">
      <xdr:nvCxnSpPr>
        <xdr:cNvPr id="113" name="直線コネクタ 112"/>
        <xdr:cNvCxnSpPr/>
      </xdr:nvCxnSpPr>
      <xdr:spPr bwMode="auto">
        <a:xfrm>
          <a:off x="5003800" y="6466859"/>
          <a:ext cx="647700" cy="92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131534</xdr:rowOff>
    </xdr:from>
    <xdr:to>
      <xdr:col>4</xdr:col>
      <xdr:colOff>469900</xdr:colOff>
      <xdr:row>34</xdr:row>
      <xdr:rowOff>199409</xdr:rowOff>
    </xdr:to>
    <xdr:cxnSp macro="">
      <xdr:nvCxnSpPr>
        <xdr:cNvPr id="116" name="直線コネクタ 115"/>
        <xdr:cNvCxnSpPr/>
      </xdr:nvCxnSpPr>
      <xdr:spPr bwMode="auto">
        <a:xfrm>
          <a:off x="4305300" y="6398984"/>
          <a:ext cx="698500" cy="6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19272</xdr:rowOff>
    </xdr:from>
    <xdr:to>
      <xdr:col>3</xdr:col>
      <xdr:colOff>904875</xdr:colOff>
      <xdr:row>34</xdr:row>
      <xdr:rowOff>131534</xdr:rowOff>
    </xdr:to>
    <xdr:cxnSp macro="">
      <xdr:nvCxnSpPr>
        <xdr:cNvPr id="119" name="直線コネクタ 118"/>
        <xdr:cNvCxnSpPr/>
      </xdr:nvCxnSpPr>
      <xdr:spPr bwMode="auto">
        <a:xfrm>
          <a:off x="3606800" y="6286722"/>
          <a:ext cx="698500" cy="1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177711</xdr:rowOff>
    </xdr:from>
    <xdr:to>
      <xdr:col>3</xdr:col>
      <xdr:colOff>206375</xdr:colOff>
      <xdr:row>34</xdr:row>
      <xdr:rowOff>19272</xdr:rowOff>
    </xdr:to>
    <xdr:cxnSp macro="">
      <xdr:nvCxnSpPr>
        <xdr:cNvPr id="122" name="直線コネクタ 121"/>
        <xdr:cNvCxnSpPr/>
      </xdr:nvCxnSpPr>
      <xdr:spPr bwMode="auto">
        <a:xfrm>
          <a:off x="2908300" y="6102261"/>
          <a:ext cx="698500" cy="18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241021</xdr:rowOff>
    </xdr:from>
    <xdr:to>
      <xdr:col>5</xdr:col>
      <xdr:colOff>34925</xdr:colOff>
      <xdr:row>34</xdr:row>
      <xdr:rowOff>342621</xdr:rowOff>
    </xdr:to>
    <xdr:sp macro="" textlink="">
      <xdr:nvSpPr>
        <xdr:cNvPr id="132" name="円/楕円 131"/>
        <xdr:cNvSpPr/>
      </xdr:nvSpPr>
      <xdr:spPr bwMode="auto">
        <a:xfrm>
          <a:off x="5600700" y="650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86098</xdr:rowOff>
    </xdr:from>
    <xdr:ext cx="762000" cy="259045"/>
    <xdr:sp macro="" textlink="">
      <xdr:nvSpPr>
        <xdr:cNvPr id="133" name="人口1人当たり決算額の推移該当値テキスト445"/>
        <xdr:cNvSpPr txBox="1"/>
      </xdr:nvSpPr>
      <xdr:spPr>
        <a:xfrm>
          <a:off x="57404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148609</xdr:rowOff>
    </xdr:from>
    <xdr:to>
      <xdr:col>4</xdr:col>
      <xdr:colOff>520700</xdr:colOff>
      <xdr:row>34</xdr:row>
      <xdr:rowOff>250210</xdr:rowOff>
    </xdr:to>
    <xdr:sp macro="" textlink="">
      <xdr:nvSpPr>
        <xdr:cNvPr id="134" name="円/楕円 133"/>
        <xdr:cNvSpPr/>
      </xdr:nvSpPr>
      <xdr:spPr bwMode="auto">
        <a:xfrm>
          <a:off x="4953000" y="64160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260386</xdr:rowOff>
    </xdr:from>
    <xdr:ext cx="736600" cy="259045"/>
    <xdr:sp macro="" textlink="">
      <xdr:nvSpPr>
        <xdr:cNvPr id="135" name="テキスト ボックス 134"/>
        <xdr:cNvSpPr txBox="1"/>
      </xdr:nvSpPr>
      <xdr:spPr>
        <a:xfrm>
          <a:off x="4622800" y="618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80734</xdr:rowOff>
    </xdr:from>
    <xdr:to>
      <xdr:col>3</xdr:col>
      <xdr:colOff>955675</xdr:colOff>
      <xdr:row>34</xdr:row>
      <xdr:rowOff>182334</xdr:rowOff>
    </xdr:to>
    <xdr:sp macro="" textlink="">
      <xdr:nvSpPr>
        <xdr:cNvPr id="136" name="円/楕円 135"/>
        <xdr:cNvSpPr/>
      </xdr:nvSpPr>
      <xdr:spPr bwMode="auto">
        <a:xfrm>
          <a:off x="4254500" y="6348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192511</xdr:rowOff>
    </xdr:from>
    <xdr:ext cx="762000" cy="259045"/>
    <xdr:sp macro="" textlink="">
      <xdr:nvSpPr>
        <xdr:cNvPr id="137" name="テキスト ボックス 136"/>
        <xdr:cNvSpPr txBox="1"/>
      </xdr:nvSpPr>
      <xdr:spPr>
        <a:xfrm>
          <a:off x="3924300" y="611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311372</xdr:rowOff>
    </xdr:from>
    <xdr:to>
      <xdr:col>3</xdr:col>
      <xdr:colOff>257175</xdr:colOff>
      <xdr:row>34</xdr:row>
      <xdr:rowOff>70072</xdr:rowOff>
    </xdr:to>
    <xdr:sp macro="" textlink="">
      <xdr:nvSpPr>
        <xdr:cNvPr id="138" name="円/楕円 137"/>
        <xdr:cNvSpPr/>
      </xdr:nvSpPr>
      <xdr:spPr bwMode="auto">
        <a:xfrm>
          <a:off x="3556000" y="623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80249</xdr:rowOff>
    </xdr:from>
    <xdr:ext cx="762000" cy="259045"/>
    <xdr:sp macro="" textlink="">
      <xdr:nvSpPr>
        <xdr:cNvPr id="139" name="テキスト ボックス 138"/>
        <xdr:cNvSpPr txBox="1"/>
      </xdr:nvSpPr>
      <xdr:spPr>
        <a:xfrm>
          <a:off x="3225800" y="60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46,655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126911</xdr:rowOff>
    </xdr:from>
    <xdr:to>
      <xdr:col>2</xdr:col>
      <xdr:colOff>692150</xdr:colOff>
      <xdr:row>33</xdr:row>
      <xdr:rowOff>228511</xdr:rowOff>
    </xdr:to>
    <xdr:sp macro="" textlink="">
      <xdr:nvSpPr>
        <xdr:cNvPr id="140" name="円/楕円 139"/>
        <xdr:cNvSpPr/>
      </xdr:nvSpPr>
      <xdr:spPr bwMode="auto">
        <a:xfrm>
          <a:off x="2857500" y="6051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67238</xdr:rowOff>
    </xdr:from>
    <xdr:ext cx="762000" cy="259045"/>
    <xdr:sp macro="" textlink="">
      <xdr:nvSpPr>
        <xdr:cNvPr id="141" name="テキスト ボックス 140"/>
        <xdr:cNvSpPr txBox="1"/>
      </xdr:nvSpPr>
      <xdr:spPr>
        <a:xfrm>
          <a:off x="2527300" y="582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事業の見直し、予算の一元管理の実施や税の徴収率の改善により、年々効果が表れている。</a:t>
          </a:r>
          <a:r>
            <a:rPr lang="ja-JP" altLang="en-US" sz="1100" b="0" i="0" baseline="0">
              <a:solidFill>
                <a:schemeClr val="dk1"/>
              </a:solidFill>
              <a:effectLst/>
              <a:latin typeface="+mn-lt"/>
              <a:ea typeface="+mn-ea"/>
              <a:cs typeface="+mn-cs"/>
            </a:rPr>
            <a:t>平成２６年度については、財政調整基金を取り崩し、特定目的基金と備荒資金に積み立てたことによる減であり、今後も大きな取り崩しを計画しておらず、適正な運用が図られている。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当町においては、連結実質赤字は生じていないが、今後も現状を維持し、健全な財政運営に努める。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新規事業の精査により地方債を抑制し、過去の普通建設事業に係る地方債の償還も年々減少している。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新規地方債の抑制と財政調整基金等の積み立てによる充当可能基金が年々増加している。</a:t>
          </a:r>
          <a:endParaRPr lang="ja-JP" altLang="ja-JP" sz="1400">
            <a:effectLst/>
          </a:endParaRPr>
        </a:p>
        <a:p>
          <a:pPr rtl="0"/>
          <a:r>
            <a:rPr lang="ja-JP" altLang="ja-JP" sz="1100" b="0" i="0" baseline="0">
              <a:solidFill>
                <a:schemeClr val="dk1"/>
              </a:solidFill>
              <a:effectLst/>
              <a:latin typeface="+mn-lt"/>
              <a:ea typeface="+mn-ea"/>
              <a:cs typeface="+mn-cs"/>
            </a:rPr>
            <a:t>　今後も健全な財政運営に努める。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6062669</v>
      </c>
      <c r="BO4" s="349"/>
      <c r="BP4" s="349"/>
      <c r="BQ4" s="349"/>
      <c r="BR4" s="349"/>
      <c r="BS4" s="349"/>
      <c r="BT4" s="349"/>
      <c r="BU4" s="350"/>
      <c r="BV4" s="348">
        <v>4680529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4.5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5784536</v>
      </c>
      <c r="BO5" s="386"/>
      <c r="BP5" s="386"/>
      <c r="BQ5" s="386"/>
      <c r="BR5" s="386"/>
      <c r="BS5" s="386"/>
      <c r="BT5" s="386"/>
      <c r="BU5" s="387"/>
      <c r="BV5" s="385">
        <v>4534812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71.400000000000006</v>
      </c>
      <c r="CU5" s="383"/>
      <c r="CV5" s="383"/>
      <c r="CW5" s="383"/>
      <c r="CX5" s="383"/>
      <c r="CY5" s="383"/>
      <c r="CZ5" s="383"/>
      <c r="DA5" s="384"/>
      <c r="DB5" s="382">
        <v>66.900000000000006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278133</v>
      </c>
      <c r="BO6" s="386"/>
      <c r="BP6" s="386"/>
      <c r="BQ6" s="386"/>
      <c r="BR6" s="386"/>
      <c r="BS6" s="386"/>
      <c r="BT6" s="386"/>
      <c r="BU6" s="387"/>
      <c r="BV6" s="385">
        <v>145717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75.2</v>
      </c>
      <c r="CU6" s="423"/>
      <c r="CV6" s="423"/>
      <c r="CW6" s="423"/>
      <c r="CX6" s="423"/>
      <c r="CY6" s="423"/>
      <c r="CZ6" s="423"/>
      <c r="DA6" s="424"/>
      <c r="DB6" s="422">
        <v>70.400000000000006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58285</v>
      </c>
      <c r="BO7" s="386"/>
      <c r="BP7" s="386"/>
      <c r="BQ7" s="386"/>
      <c r="BR7" s="386"/>
      <c r="BS7" s="386"/>
      <c r="BT7" s="386"/>
      <c r="BU7" s="387"/>
      <c r="BV7" s="385">
        <v>717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3132641</v>
      </c>
      <c r="CU7" s="386"/>
      <c r="CV7" s="386"/>
      <c r="CW7" s="386"/>
      <c r="CX7" s="386"/>
      <c r="CY7" s="386"/>
      <c r="CZ7" s="386"/>
      <c r="DA7" s="387"/>
      <c r="DB7" s="385">
        <v>3237194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219848</v>
      </c>
      <c r="BO8" s="386"/>
      <c r="BP8" s="386"/>
      <c r="BQ8" s="386"/>
      <c r="BR8" s="386"/>
      <c r="BS8" s="386"/>
      <c r="BT8" s="386"/>
      <c r="BU8" s="387"/>
      <c r="BV8" s="385">
        <v>145000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5428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74848</v>
      </c>
      <c r="BO9" s="386"/>
      <c r="BP9" s="386"/>
      <c r="BQ9" s="386"/>
      <c r="BR9" s="386"/>
      <c r="BS9" s="386"/>
      <c r="BT9" s="386"/>
      <c r="BU9" s="387"/>
      <c r="BV9" s="385">
        <v>13615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12.3</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6417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17200</v>
      </c>
      <c r="BO10" s="386"/>
      <c r="BP10" s="386"/>
      <c r="BQ10" s="386"/>
      <c r="BR10" s="386"/>
      <c r="BS10" s="386"/>
      <c r="BT10" s="386"/>
      <c r="BU10" s="387"/>
      <c r="BV10" s="385">
        <v>11993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5443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1300000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5433</v>
      </c>
      <c r="S13" s="467"/>
      <c r="T13" s="467"/>
      <c r="U13" s="467"/>
      <c r="V13" s="468"/>
      <c r="W13" s="401" t="s">
        <v>125</v>
      </c>
      <c r="X13" s="402"/>
      <c r="Y13" s="402"/>
      <c r="Z13" s="402"/>
      <c r="AA13" s="402"/>
      <c r="AB13" s="392"/>
      <c r="AC13" s="436">
        <v>404</v>
      </c>
      <c r="AD13" s="437"/>
      <c r="AE13" s="437"/>
      <c r="AF13" s="437"/>
      <c r="AG13" s="476"/>
      <c r="AH13" s="436">
        <v>464</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-1207952</v>
      </c>
      <c r="BO13" s="386"/>
      <c r="BP13" s="386"/>
      <c r="BQ13" s="386"/>
      <c r="BR13" s="386"/>
      <c r="BS13" s="386"/>
      <c r="BT13" s="386"/>
      <c r="BU13" s="387"/>
      <c r="BV13" s="385">
        <v>25608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7.8</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5593</v>
      </c>
      <c r="S14" s="467"/>
      <c r="T14" s="467"/>
      <c r="U14" s="467"/>
      <c r="V14" s="468"/>
      <c r="W14" s="375"/>
      <c r="X14" s="376"/>
      <c r="Y14" s="376"/>
      <c r="Z14" s="376"/>
      <c r="AA14" s="376"/>
      <c r="AB14" s="365"/>
      <c r="AC14" s="469">
        <v>18.100000000000001</v>
      </c>
      <c r="AD14" s="470"/>
      <c r="AE14" s="470"/>
      <c r="AF14" s="470"/>
      <c r="AG14" s="471"/>
      <c r="AH14" s="469">
        <v>17.100000000000001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5574</v>
      </c>
      <c r="S15" s="467"/>
      <c r="T15" s="467"/>
      <c r="U15" s="467"/>
      <c r="V15" s="468"/>
      <c r="W15" s="401" t="s">
        <v>131</v>
      </c>
      <c r="X15" s="402"/>
      <c r="Y15" s="402"/>
      <c r="Z15" s="402"/>
      <c r="AA15" s="402"/>
      <c r="AB15" s="392"/>
      <c r="AC15" s="436">
        <v>615</v>
      </c>
      <c r="AD15" s="437"/>
      <c r="AE15" s="437"/>
      <c r="AF15" s="437"/>
      <c r="AG15" s="476"/>
      <c r="AH15" s="436">
        <v>846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376472</v>
      </c>
      <c r="BO15" s="349"/>
      <c r="BP15" s="349"/>
      <c r="BQ15" s="349"/>
      <c r="BR15" s="349"/>
      <c r="BS15" s="349"/>
      <c r="BT15" s="349"/>
      <c r="BU15" s="350"/>
      <c r="BV15" s="348">
        <v>368761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27.5</v>
      </c>
      <c r="AD16" s="470"/>
      <c r="AE16" s="470"/>
      <c r="AF16" s="470"/>
      <c r="AG16" s="471"/>
      <c r="AH16" s="469">
        <v>31.2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2878727</v>
      </c>
      <c r="BO16" s="386"/>
      <c r="BP16" s="386"/>
      <c r="BQ16" s="386"/>
      <c r="BR16" s="386"/>
      <c r="BS16" s="386"/>
      <c r="BT16" s="386"/>
      <c r="BU16" s="387"/>
      <c r="BV16" s="385">
        <v>2976721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1217</v>
      </c>
      <c r="AD17" s="437"/>
      <c r="AE17" s="437"/>
      <c r="AF17" s="437"/>
      <c r="AG17" s="476"/>
      <c r="AH17" s="436">
        <v>1398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471128</v>
      </c>
      <c r="BO17" s="386"/>
      <c r="BP17" s="386"/>
      <c r="BQ17" s="386"/>
      <c r="BR17" s="386"/>
      <c r="BS17" s="386"/>
      <c r="BT17" s="386"/>
      <c r="BU17" s="387"/>
      <c r="BV17" s="385">
        <v>462591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547.71</v>
      </c>
      <c r="M18" s="498"/>
      <c r="N18" s="498"/>
      <c r="O18" s="498"/>
      <c r="P18" s="498"/>
      <c r="Q18" s="498"/>
      <c r="R18" s="499"/>
      <c r="S18" s="499"/>
      <c r="T18" s="499"/>
      <c r="U18" s="499"/>
      <c r="V18" s="500"/>
      <c r="W18" s="403"/>
      <c r="X18" s="404"/>
      <c r="Y18" s="404"/>
      <c r="Z18" s="404"/>
      <c r="AA18" s="404"/>
      <c r="AB18" s="395"/>
      <c r="AC18" s="501">
        <v>54.4</v>
      </c>
      <c r="AD18" s="502"/>
      <c r="AE18" s="502"/>
      <c r="AF18" s="502"/>
      <c r="AG18" s="503"/>
      <c r="AH18" s="501">
        <v>51.6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2270252</v>
      </c>
      <c r="BO18" s="386"/>
      <c r="BP18" s="386"/>
      <c r="BQ18" s="386"/>
      <c r="BR18" s="386"/>
      <c r="BS18" s="386"/>
      <c r="BT18" s="386"/>
      <c r="BU18" s="387"/>
      <c r="BV18" s="385">
        <v>2196423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4803472</v>
      </c>
      <c r="BO19" s="386"/>
      <c r="BP19" s="386"/>
      <c r="BQ19" s="386"/>
      <c r="BR19" s="386"/>
      <c r="BS19" s="386"/>
      <c r="BT19" s="386"/>
      <c r="BU19" s="387"/>
      <c r="BV19" s="385">
        <v>3587292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2307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5069786</v>
      </c>
      <c r="BO23" s="386"/>
      <c r="BP23" s="386"/>
      <c r="BQ23" s="386"/>
      <c r="BR23" s="386"/>
      <c r="BS23" s="386"/>
      <c r="BT23" s="386"/>
      <c r="BU23" s="387"/>
      <c r="BV23" s="385">
        <v>5103241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7220</v>
      </c>
      <c r="R24" s="437"/>
      <c r="S24" s="437"/>
      <c r="T24" s="437"/>
      <c r="U24" s="437"/>
      <c r="V24" s="476"/>
      <c r="W24" s="531"/>
      <c r="X24" s="519"/>
      <c r="Y24" s="520"/>
      <c r="Z24" s="435" t="s">
        <v>155</v>
      </c>
      <c r="AA24" s="415"/>
      <c r="AB24" s="415"/>
      <c r="AC24" s="415"/>
      <c r="AD24" s="415"/>
      <c r="AE24" s="415"/>
      <c r="AF24" s="415"/>
      <c r="AG24" s="416"/>
      <c r="AH24" s="436">
        <v>84</v>
      </c>
      <c r="AI24" s="437"/>
      <c r="AJ24" s="437"/>
      <c r="AK24" s="437"/>
      <c r="AL24" s="476"/>
      <c r="AM24" s="436">
        <v>256452</v>
      </c>
      <c r="AN24" s="437"/>
      <c r="AO24" s="437"/>
      <c r="AP24" s="437"/>
      <c r="AQ24" s="437"/>
      <c r="AR24" s="476"/>
      <c r="AS24" s="436">
        <v>3053</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4817394</v>
      </c>
      <c r="BO24" s="386"/>
      <c r="BP24" s="386"/>
      <c r="BQ24" s="386"/>
      <c r="BR24" s="386"/>
      <c r="BS24" s="386"/>
      <c r="BT24" s="386"/>
      <c r="BU24" s="387"/>
      <c r="BV24" s="385">
        <v>4783384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5780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150588</v>
      </c>
      <c r="BO25" s="349"/>
      <c r="BP25" s="349"/>
      <c r="BQ25" s="349"/>
      <c r="BR25" s="349"/>
      <c r="BS25" s="349"/>
      <c r="BT25" s="349"/>
      <c r="BU25" s="350"/>
      <c r="BV25" s="348">
        <v>160672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5320</v>
      </c>
      <c r="R26" s="437"/>
      <c r="S26" s="437"/>
      <c r="T26" s="437"/>
      <c r="U26" s="437"/>
      <c r="V26" s="476"/>
      <c r="W26" s="531"/>
      <c r="X26" s="519"/>
      <c r="Y26" s="520"/>
      <c r="Z26" s="435" t="s">
        <v>161</v>
      </c>
      <c r="AA26" s="555"/>
      <c r="AB26" s="555"/>
      <c r="AC26" s="555"/>
      <c r="AD26" s="555"/>
      <c r="AE26" s="555"/>
      <c r="AF26" s="555"/>
      <c r="AG26" s="556"/>
      <c r="AH26" s="436">
        <v>2</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2380</v>
      </c>
      <c r="R27" s="437"/>
      <c r="S27" s="437"/>
      <c r="T27" s="437"/>
      <c r="U27" s="437"/>
      <c r="V27" s="476"/>
      <c r="W27" s="531"/>
      <c r="X27" s="519"/>
      <c r="Y27" s="520"/>
      <c r="Z27" s="435" t="s">
        <v>165</v>
      </c>
      <c r="AA27" s="415"/>
      <c r="AB27" s="415"/>
      <c r="AC27" s="415"/>
      <c r="AD27" s="415"/>
      <c r="AE27" s="415"/>
      <c r="AF27" s="415"/>
      <c r="AG27" s="416"/>
      <c r="AH27" s="436">
        <v>1</v>
      </c>
      <c r="AI27" s="437"/>
      <c r="AJ27" s="437"/>
      <c r="AK27" s="437"/>
      <c r="AL27" s="476"/>
      <c r="AM27" s="436" t="s">
        <v>162</v>
      </c>
      <c r="AN27" s="437"/>
      <c r="AO27" s="437"/>
      <c r="AP27" s="437"/>
      <c r="AQ27" s="437"/>
      <c r="AR27" s="476"/>
      <c r="AS27" s="436" t="s">
        <v>162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114944</v>
      </c>
      <c r="BO27" s="553"/>
      <c r="BP27" s="553"/>
      <c r="BQ27" s="553"/>
      <c r="BR27" s="553"/>
      <c r="BS27" s="553"/>
      <c r="BT27" s="553"/>
      <c r="BU27" s="554"/>
      <c r="BV27" s="552">
        <v>114899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1950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2482559</v>
      </c>
      <c r="BO28" s="349"/>
      <c r="BP28" s="349"/>
      <c r="BQ28" s="349"/>
      <c r="BR28" s="349"/>
      <c r="BS28" s="349"/>
      <c r="BT28" s="349"/>
      <c r="BU28" s="350"/>
      <c r="BV28" s="348">
        <v>3681159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7</v>
      </c>
      <c r="M29" s="437"/>
      <c r="N29" s="437"/>
      <c r="O29" s="437"/>
      <c r="P29" s="476"/>
      <c r="Q29" s="436">
        <v>1710</v>
      </c>
      <c r="R29" s="437"/>
      <c r="S29" s="437"/>
      <c r="T29" s="437"/>
      <c r="U29" s="437"/>
      <c r="V29" s="476"/>
      <c r="W29" s="532"/>
      <c r="X29" s="533"/>
      <c r="Y29" s="534"/>
      <c r="Z29" s="435" t="s">
        <v>172</v>
      </c>
      <c r="AA29" s="415"/>
      <c r="AB29" s="415"/>
      <c r="AC29" s="415"/>
      <c r="AD29" s="415"/>
      <c r="AE29" s="415"/>
      <c r="AF29" s="415"/>
      <c r="AG29" s="416"/>
      <c r="AH29" s="436">
        <v>85</v>
      </c>
      <c r="AI29" s="437"/>
      <c r="AJ29" s="437"/>
      <c r="AK29" s="437"/>
      <c r="AL29" s="476"/>
      <c r="AM29" s="436">
        <v>259889</v>
      </c>
      <c r="AN29" s="437"/>
      <c r="AO29" s="437"/>
      <c r="AP29" s="437"/>
      <c r="AQ29" s="437"/>
      <c r="AR29" s="476"/>
      <c r="AS29" s="436">
        <v>3058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22</v>
      </c>
      <c r="BO29" s="386"/>
      <c r="BP29" s="386"/>
      <c r="BQ29" s="386"/>
      <c r="BR29" s="386"/>
      <c r="BS29" s="386"/>
      <c r="BT29" s="386"/>
      <c r="BU29" s="387"/>
      <c r="BV29" s="385">
        <v>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98.1</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175</v>
      </c>
      <c r="BD30" s="550"/>
      <c r="BE30" s="550"/>
      <c r="BF30" s="550"/>
      <c r="BG30" s="550"/>
      <c r="BH30" s="550"/>
      <c r="BI30" s="550"/>
      <c r="BJ30" s="550"/>
      <c r="BK30" s="550"/>
      <c r="BL30" s="550"/>
      <c r="BM30" s="551"/>
      <c r="BN30" s="552">
        <v>1278706</v>
      </c>
      <c r="BO30" s="553"/>
      <c r="BP30" s="553"/>
      <c r="BQ30" s="553"/>
      <c r="BR30" s="553"/>
      <c r="BS30" s="553"/>
      <c r="BT30" s="553"/>
      <c r="BU30" s="554"/>
      <c r="BV30" s="552">
        <v>768749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南部檜山衛生処理組合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株式会社上ノ国町観光振興公社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下水道事業特別会計（特定環境保全公共下水道事業）</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江差町ほか2町学校給食組合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下水道事業特別会計（漁業集落排水事業）</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檜山広域行政組合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下水道事業特別会計（特定地域生活排水処理事業）</v>
      </c>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渡島・檜山地方税滞納整理機構</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5611</v>
      </c>
      <c r="J41" s="83">
        <v>5580</v>
      </c>
      <c r="K41" s="83">
        <v>5316</v>
      </c>
      <c r="L41" s="83">
        <v>5103</v>
      </c>
      <c r="M41" s="84">
        <v>5070</v>
      </c>
    </row>
    <row r="42" spans="2:13" ht="27.75" customHeight="1">
      <c r="B42" s="1171"/>
      <c r="C42" s="1172"/>
      <c r="D42" s="85"/>
      <c r="E42" s="1177" t="s">
        <v>26</v>
      </c>
      <c r="F42" s="1177"/>
      <c r="G42" s="1177"/>
      <c r="H42" s="1178"/>
      <c r="I42" s="86">
        <v>47</v>
      </c>
      <c r="J42" s="87">
        <v>33</v>
      </c>
      <c r="K42" s="87">
        <v>30</v>
      </c>
      <c r="L42" s="87">
        <v>30</v>
      </c>
      <c r="M42" s="88">
        <v>7</v>
      </c>
    </row>
    <row r="43" spans="2:13" ht="27.75" customHeight="1">
      <c r="B43" s="1171"/>
      <c r="C43" s="1172"/>
      <c r="D43" s="85"/>
      <c r="E43" s="1177" t="s">
        <v>27</v>
      </c>
      <c r="F43" s="1177"/>
      <c r="G43" s="1177"/>
      <c r="H43" s="1178"/>
      <c r="I43" s="86">
        <v>1887</v>
      </c>
      <c r="J43" s="87">
        <v>1824</v>
      </c>
      <c r="K43" s="87">
        <v>1681</v>
      </c>
      <c r="L43" s="87">
        <v>1571</v>
      </c>
      <c r="M43" s="88">
        <v>1273</v>
      </c>
    </row>
    <row r="44" spans="2:13" ht="27.75" customHeight="1">
      <c r="B44" s="1171"/>
      <c r="C44" s="1172"/>
      <c r="D44" s="85"/>
      <c r="E44" s="1177" t="s">
        <v>28</v>
      </c>
      <c r="F44" s="1177"/>
      <c r="G44" s="1177"/>
      <c r="H44" s="1178"/>
      <c r="I44" s="86">
        <v>2</v>
      </c>
      <c r="J44" s="87">
        <v>9</v>
      </c>
      <c r="K44" s="87">
        <v>9</v>
      </c>
      <c r="L44" s="87">
        <v>9</v>
      </c>
      <c r="M44" s="88">
        <v>12</v>
      </c>
    </row>
    <row r="45" spans="2:13" ht="27.75" customHeight="1">
      <c r="B45" s="1171"/>
      <c r="C45" s="1172"/>
      <c r="D45" s="85"/>
      <c r="E45" s="1177" t="s">
        <v>29</v>
      </c>
      <c r="F45" s="1177"/>
      <c r="G45" s="1177"/>
      <c r="H45" s="1178"/>
      <c r="I45" s="86">
        <v>1041</v>
      </c>
      <c r="J45" s="87">
        <v>1014</v>
      </c>
      <c r="K45" s="87">
        <v>986</v>
      </c>
      <c r="L45" s="87">
        <v>956</v>
      </c>
      <c r="M45" s="88">
        <v>1282</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2914</v>
      </c>
      <c r="J49" s="87">
        <v>3299</v>
      </c>
      <c r="K49" s="87">
        <v>3912</v>
      </c>
      <c r="L49" s="87">
        <v>4391</v>
      </c>
      <c r="M49" s="88">
        <v>3697</v>
      </c>
    </row>
    <row r="50" spans="2:13" ht="27.75" customHeight="1">
      <c r="B50" s="1171"/>
      <c r="C50" s="1172"/>
      <c r="D50" s="85"/>
      <c r="E50" s="1177" t="s">
        <v>35</v>
      </c>
      <c r="F50" s="1177"/>
      <c r="G50" s="1177"/>
      <c r="H50" s="1178"/>
      <c r="I50" s="86">
        <v>537</v>
      </c>
      <c r="J50" s="87">
        <v>458</v>
      </c>
      <c r="K50" s="87">
        <v>386</v>
      </c>
      <c r="L50" s="87">
        <v>331</v>
      </c>
      <c r="M50" s="88">
        <v>296</v>
      </c>
    </row>
    <row r="51" spans="2:13" ht="27.75" customHeight="1">
      <c r="B51" s="1173"/>
      <c r="C51" s="1174"/>
      <c r="D51" s="85"/>
      <c r="E51" s="1177" t="s">
        <v>36</v>
      </c>
      <c r="F51" s="1177"/>
      <c r="G51" s="1177"/>
      <c r="H51" s="1178"/>
      <c r="I51" s="86">
        <v>5197</v>
      </c>
      <c r="J51" s="87">
        <v>4967</v>
      </c>
      <c r="K51" s="87">
        <v>4751</v>
      </c>
      <c r="L51" s="87">
        <v>4402</v>
      </c>
      <c r="M51" s="88">
        <v>4604</v>
      </c>
    </row>
    <row r="52" spans="2:13" ht="27.75" customHeight="1" thickBot="1">
      <c r="B52" s="1181" t="s">
        <v>37</v>
      </c>
      <c r="C52" s="1182"/>
      <c r="D52" s="90"/>
      <c r="E52" s="1183" t="s">
        <v>38</v>
      </c>
      <c r="F52" s="1183"/>
      <c r="G52" s="1183"/>
      <c r="H52" s="1184"/>
      <c r="I52" s="91">
        <v>-60</v>
      </c>
      <c r="J52" s="92">
        <v>-263</v>
      </c>
      <c r="K52" s="92">
        <v>-1027</v>
      </c>
      <c r="L52" s="92">
        <v>-1454</v>
      </c>
      <c r="M52" s="93">
        <v>-955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125974</v>
      </c>
      <c r="E3" s="116"/>
      <c r="F3" s="117">
        <v>133616</v>
      </c>
      <c r="G3" s="118"/>
      <c r="H3" s="119"/>
    </row>
    <row r="4" spans="1:8">
      <c r="A4" s="120"/>
      <c r="B4" s="121"/>
      <c r="C4" s="122"/>
      <c r="D4" s="123">
        <v>70541</v>
      </c>
      <c r="E4" s="124"/>
      <c r="F4" s="125">
        <v>57933</v>
      </c>
      <c r="G4" s="126"/>
      <c r="H4" s="127"/>
    </row>
    <row r="5" spans="1:8">
      <c r="A5" s="108" t="s">
        <v>510</v>
      </c>
      <c r="B5" s="113"/>
      <c r="C5" s="114"/>
      <c r="D5" s="115">
        <v>143187</v>
      </c>
      <c r="E5" s="116"/>
      <c r="F5" s="117">
        <v>96333</v>
      </c>
      <c r="G5" s="118"/>
      <c r="H5" s="119"/>
    </row>
    <row r="6" spans="1:8">
      <c r="A6" s="120"/>
      <c r="B6" s="121"/>
      <c r="C6" s="122"/>
      <c r="D6" s="123">
        <v>121784</v>
      </c>
      <c r="E6" s="124"/>
      <c r="F6" s="125">
        <v>57060</v>
      </c>
      <c r="G6" s="126"/>
      <c r="H6" s="127"/>
    </row>
    <row r="7" spans="1:8">
      <c r="A7" s="108" t="s">
        <v>511</v>
      </c>
      <c r="B7" s="113"/>
      <c r="C7" s="114"/>
      <c r="D7" s="115">
        <v>104291</v>
      </c>
      <c r="E7" s="116"/>
      <c r="F7" s="117">
        <v>117673</v>
      </c>
      <c r="G7" s="118"/>
      <c r="H7" s="119"/>
    </row>
    <row r="8" spans="1:8">
      <c r="A8" s="120"/>
      <c r="B8" s="121"/>
      <c r="C8" s="122"/>
      <c r="D8" s="123">
        <v>72548</v>
      </c>
      <c r="E8" s="124"/>
      <c r="F8" s="125">
        <v>62359</v>
      </c>
      <c r="G8" s="126"/>
      <c r="H8" s="127"/>
    </row>
    <row r="9" spans="1:8">
      <c r="A9" s="108" t="s">
        <v>512</v>
      </c>
      <c r="B9" s="113"/>
      <c r="C9" s="114"/>
      <c r="D9" s="115">
        <v>157299</v>
      </c>
      <c r="E9" s="116"/>
      <c r="F9" s="117">
        <v>118223</v>
      </c>
      <c r="G9" s="118"/>
      <c r="H9" s="119"/>
    </row>
    <row r="10" spans="1:8">
      <c r="A10" s="120"/>
      <c r="B10" s="121"/>
      <c r="C10" s="122"/>
      <c r="D10" s="123">
        <v>88204</v>
      </c>
      <c r="E10" s="124"/>
      <c r="F10" s="125">
        <v>57106</v>
      </c>
      <c r="G10" s="126"/>
      <c r="H10" s="127"/>
    </row>
    <row r="11" spans="1:8">
      <c r="A11" s="108" t="s">
        <v>513</v>
      </c>
      <c r="B11" s="113"/>
      <c r="C11" s="114"/>
      <c r="D11" s="115">
        <v>160945</v>
      </c>
      <c r="E11" s="116"/>
      <c r="F11" s="117">
        <v>128485</v>
      </c>
      <c r="G11" s="118"/>
      <c r="H11" s="119"/>
    </row>
    <row r="12" spans="1:8">
      <c r="A12" s="120"/>
      <c r="B12" s="121"/>
      <c r="C12" s="128"/>
      <c r="D12" s="123">
        <v>111201</v>
      </c>
      <c r="E12" s="124"/>
      <c r="F12" s="125">
        <v>62765</v>
      </c>
      <c r="G12" s="126"/>
      <c r="H12" s="127"/>
    </row>
    <row r="13" spans="1:8">
      <c r="A13" s="108"/>
      <c r="B13" s="113"/>
      <c r="C13" s="129"/>
      <c r="D13" s="130">
        <v>138339</v>
      </c>
      <c r="E13" s="131"/>
      <c r="F13" s="132">
        <v>118866</v>
      </c>
      <c r="G13" s="133"/>
      <c r="H13" s="119"/>
    </row>
    <row r="14" spans="1:8">
      <c r="A14" s="120"/>
      <c r="B14" s="121"/>
      <c r="C14" s="122"/>
      <c r="D14" s="123">
        <v>92856</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4.1500000000000004</v>
      </c>
      <c r="C19" s="134">
        <f>ROUND(VALUE(SUBSTITUTE(実質収支比率等に係る経年分析!G$48,"▲","-")),2)</f>
        <v>3.92</v>
      </c>
      <c r="D19" s="134">
        <f>ROUND(VALUE(SUBSTITUTE(実質収支比率等に係る経年分析!H$48,"▲","-")),2)</f>
        <v>4.1100000000000003</v>
      </c>
      <c r="E19" s="134">
        <f>ROUND(VALUE(SUBSTITUTE(実質収支比率等に係る経年分析!I$48,"▲","-")),2)</f>
        <v>4.4800000000000004</v>
      </c>
      <c r="F19" s="134">
        <f>ROUND(VALUE(SUBSTITUTE(実質収支比率等に係る経年分析!J$48,"▲","-")),2)</f>
        <v>7.02</v>
      </c>
    </row>
    <row r="20" spans="1:11">
      <c r="A20" s="134" t="s">
        <v>43</v>
      </c>
      <c r="B20" s="134">
        <f>ROUND(VALUE(SUBSTITUTE(実質収支比率等に係る経年分析!F$47,"▲","-")),2)</f>
        <v>87.06</v>
      </c>
      <c r="C20" s="134">
        <f>ROUND(VALUE(SUBSTITUTE(実質収支比率等に係る経年分析!G$47,"▲","-")),2)</f>
        <v>106.03</v>
      </c>
      <c r="D20" s="134">
        <f>ROUND(VALUE(SUBSTITUTE(実質収支比率等に係る経年分析!H$47,"▲","-")),2)</f>
        <v>112.63</v>
      </c>
      <c r="E20" s="134">
        <f>ROUND(VALUE(SUBSTITUTE(実質収支比率等に係る経年分析!I$47,"▲","-")),2)</f>
        <v>113.71</v>
      </c>
      <c r="F20" s="134">
        <f>ROUND(VALUE(SUBSTITUTE(実質収支比率等に係る経年分析!J$47,"▲","-")),2)</f>
        <v>79.25</v>
      </c>
    </row>
    <row r="21" spans="1:11">
      <c r="A21" s="134" t="s">
        <v>44</v>
      </c>
      <c r="B21" s="134">
        <f>IF(ISNUMBER(VALUE(SUBSTITUTE(実質収支比率等に係る経年分析!F$49,"▲","-"))),ROUND(VALUE(SUBSTITUTE(実質収支比率等に係る経年分析!F$49,"▲","-")),2),NA())</f>
        <v>14.34</v>
      </c>
      <c r="C21" s="134">
        <f>IF(ISNUMBER(VALUE(SUBSTITUTE(実質収支比率等に係る経年分析!G$49,"▲","-"))),ROUND(VALUE(SUBSTITUTE(実質収支比率等に係る経年分析!G$49,"▲","-")),2),NA())</f>
        <v>12.97</v>
      </c>
      <c r="D21" s="134">
        <f>IF(ISNUMBER(VALUE(SUBSTITUTE(実質収支比率等に係る経年分析!H$49,"▲","-"))),ROUND(VALUE(SUBSTITUTE(実質収支比率等に係る経年分析!H$49,"▲","-")),2),NA())</f>
        <v>8.39</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-38.56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下水道事業特別会計（漁業集落排水事業）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下水道事業特別会計（特定環境保全公共下水道事業）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2.5099999999999998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4.1500000000000004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658</v>
      </c>
      <c r="E42" s="136"/>
      <c r="F42" s="136"/>
      <c r="G42" s="136">
        <f>'実質公債費比率（分子）の構造'!L$52</f>
        <v>612</v>
      </c>
      <c r="H42" s="136"/>
      <c r="I42" s="136"/>
      <c r="J42" s="136">
        <f>'実質公債費比率（分子）の構造'!M$52</f>
        <v>615</v>
      </c>
      <c r="K42" s="136"/>
      <c r="L42" s="136"/>
      <c r="M42" s="136">
        <f>'実質公債費比率（分子）の構造'!N$52</f>
        <v>628</v>
      </c>
      <c r="N42" s="136"/>
      <c r="O42" s="136"/>
      <c r="P42" s="136">
        <f>'実質公債費比率（分子）の構造'!O$52</f>
        <v>628</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22</v>
      </c>
      <c r="C44" s="136"/>
      <c r="D44" s="136"/>
      <c r="E44" s="136">
        <f>'実質公債費比率（分子）の構造'!L$50</f>
        <v>17</v>
      </c>
      <c r="F44" s="136"/>
      <c r="G44" s="136"/>
      <c r="H44" s="136">
        <f>'実質公債費比率（分子）の構造'!M$50</f>
        <v>15</v>
      </c>
      <c r="I44" s="136"/>
      <c r="J44" s="136"/>
      <c r="K44" s="136">
        <f>'実質公債費比率（分子）の構造'!N$50</f>
        <v>10</v>
      </c>
      <c r="L44" s="136"/>
      <c r="M44" s="136"/>
      <c r="N44" s="136">
        <f>'実質公債費比率（分子）の構造'!O$50</f>
        <v>7</v>
      </c>
      <c r="O44" s="136"/>
      <c r="P44" s="136"/>
    </row>
    <row r="45" spans="1:16">
      <c r="A45" s="136" t="s">
        <v>54</v>
      </c>
      <c r="B45" s="136">
        <f>'実質公債費比率（分子）の構造'!K$49</f>
        <v>27</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1</v>
      </c>
      <c r="O45" s="136"/>
      <c r="P45" s="136"/>
    </row>
    <row r="46" spans="1:16">
      <c r="A46" s="136" t="s">
        <v>55</v>
      </c>
      <c r="B46" s="136">
        <f>'実質公債費比率（分子）の構造'!K$48</f>
        <v>180</v>
      </c>
      <c r="C46" s="136"/>
      <c r="D46" s="136"/>
      <c r="E46" s="136">
        <f>'実質公債費比率（分子）の構造'!L$48</f>
        <v>178</v>
      </c>
      <c r="F46" s="136"/>
      <c r="G46" s="136"/>
      <c r="H46" s="136">
        <f>'実質公債費比率（分子）の構造'!M$48</f>
        <v>164</v>
      </c>
      <c r="I46" s="136"/>
      <c r="J46" s="136"/>
      <c r="K46" s="136">
        <f>'実質公債費比率（分子）の構造'!N$48</f>
        <v>166</v>
      </c>
      <c r="L46" s="136"/>
      <c r="M46" s="136"/>
      <c r="N46" s="136">
        <f>'実質公債費比率（分子）の構造'!O$48</f>
        <v>151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761</v>
      </c>
      <c r="C49" s="136"/>
      <c r="D49" s="136"/>
      <c r="E49" s="136">
        <f>'実質公債費比率（分子）の構造'!L$45</f>
        <v>685</v>
      </c>
      <c r="F49" s="136"/>
      <c r="G49" s="136"/>
      <c r="H49" s="136">
        <f>'実質公債費比率（分子）の構造'!M$45</f>
        <v>668</v>
      </c>
      <c r="I49" s="136"/>
      <c r="J49" s="136"/>
      <c r="K49" s="136">
        <f>'実質公債費比率（分子）の構造'!N$45</f>
        <v>661</v>
      </c>
      <c r="L49" s="136"/>
      <c r="M49" s="136"/>
      <c r="N49" s="136">
        <f>'実質公債費比率（分子）の構造'!O$45</f>
        <v>647</v>
      </c>
      <c r="O49" s="136"/>
      <c r="P49" s="136"/>
    </row>
    <row r="50" spans="1:16">
      <c r="A50" s="136" t="s">
        <v>59</v>
      </c>
      <c r="B50" s="136" t="e">
        <f>NA()</f>
        <v>#N/A</v>
      </c>
      <c r="C50" s="136">
        <f>IF(ISNUMBER('実質公債費比率（分子）の構造'!K$53),'実質公債費比率（分子）の構造'!K$53,NA())</f>
        <v>332</v>
      </c>
      <c r="D50" s="136" t="e">
        <f>NA()</f>
        <v>#N/A</v>
      </c>
      <c r="E50" s="136" t="e">
        <f>NA()</f>
        <v>#N/A</v>
      </c>
      <c r="F50" s="136">
        <f>IF(ISNUMBER('実質公債費比率（分子）の構造'!L$53),'実質公債費比率（分子）の構造'!L$53,NA())</f>
        <v>269</v>
      </c>
      <c r="G50" s="136" t="e">
        <f>NA()</f>
        <v>#N/A</v>
      </c>
      <c r="H50" s="136" t="e">
        <f>NA()</f>
        <v>#N/A</v>
      </c>
      <c r="I50" s="136">
        <f>IF(ISNUMBER('実質公債費比率（分子）の構造'!M$53),'実質公債費比率（分子）の構造'!M$53,NA())</f>
        <v>232</v>
      </c>
      <c r="J50" s="136" t="e">
        <f>NA()</f>
        <v>#N/A</v>
      </c>
      <c r="K50" s="136" t="e">
        <f>NA()</f>
        <v>#N/A</v>
      </c>
      <c r="L50" s="136">
        <f>IF(ISNUMBER('実質公債費比率（分子）の構造'!N$53),'実質公債費比率（分子）の構造'!N$53,NA())</f>
        <v>209</v>
      </c>
      <c r="M50" s="136" t="e">
        <f>NA()</f>
        <v>#N/A</v>
      </c>
      <c r="N50" s="136" t="e">
        <f>NA()</f>
        <v>#N/A</v>
      </c>
      <c r="O50" s="136">
        <f>IF(ISNUMBER('実質公債費比率（分子）の構造'!O$53),'実質公債費比率（分子）の構造'!O$53,NA())</f>
        <v>178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5197</v>
      </c>
      <c r="E56" s="135"/>
      <c r="F56" s="135"/>
      <c r="G56" s="135">
        <f>'将来負担比率（分子）の構造'!J$51</f>
        <v>4967</v>
      </c>
      <c r="H56" s="135"/>
      <c r="I56" s="135"/>
      <c r="J56" s="135">
        <f>'将来負担比率（分子）の構造'!K$51</f>
        <v>4751</v>
      </c>
      <c r="K56" s="135"/>
      <c r="L56" s="135"/>
      <c r="M56" s="135">
        <f>'将来負担比率（分子）の構造'!L$51</f>
        <v>4402</v>
      </c>
      <c r="N56" s="135"/>
      <c r="O56" s="135"/>
      <c r="P56" s="135">
        <f>'将来負担比率（分子）の構造'!M$51</f>
        <v>4604</v>
      </c>
    </row>
    <row r="57" spans="1:16">
      <c r="A57" s="135" t="s">
        <v>35</v>
      </c>
      <c r="B57" s="135"/>
      <c r="C57" s="135"/>
      <c r="D57" s="135">
        <f>'将来負担比率（分子）の構造'!I$50</f>
        <v>537</v>
      </c>
      <c r="E57" s="135"/>
      <c r="F57" s="135"/>
      <c r="G57" s="135">
        <f>'将来負担比率（分子）の構造'!J$50</f>
        <v>458</v>
      </c>
      <c r="H57" s="135"/>
      <c r="I57" s="135"/>
      <c r="J57" s="135">
        <f>'将来負担比率（分子）の構造'!K$50</f>
        <v>386</v>
      </c>
      <c r="K57" s="135"/>
      <c r="L57" s="135"/>
      <c r="M57" s="135">
        <f>'将来負担比率（分子）の構造'!L$50</f>
        <v>331</v>
      </c>
      <c r="N57" s="135"/>
      <c r="O57" s="135"/>
      <c r="P57" s="135">
        <f>'将来負担比率（分子）の構造'!M$50</f>
        <v>296</v>
      </c>
    </row>
    <row r="58" spans="1:16">
      <c r="A58" s="135" t="s">
        <v>34</v>
      </c>
      <c r="B58" s="135"/>
      <c r="C58" s="135"/>
      <c r="D58" s="135">
        <f>'将来負担比率（分子）の構造'!I$49</f>
        <v>2914</v>
      </c>
      <c r="E58" s="135"/>
      <c r="F58" s="135"/>
      <c r="G58" s="135">
        <f>'将来負担比率（分子）の構造'!J$49</f>
        <v>3299</v>
      </c>
      <c r="H58" s="135"/>
      <c r="I58" s="135"/>
      <c r="J58" s="135">
        <f>'将来負担比率（分子）の構造'!K$49</f>
        <v>3912</v>
      </c>
      <c r="K58" s="135"/>
      <c r="L58" s="135"/>
      <c r="M58" s="135">
        <f>'将来負担比率（分子）の構造'!L$49</f>
        <v>4391</v>
      </c>
      <c r="N58" s="135"/>
      <c r="O58" s="135"/>
      <c r="P58" s="135">
        <f>'将来負担比率（分子）の構造'!M$49</f>
        <v>3697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1041</v>
      </c>
      <c r="C62" s="135"/>
      <c r="D62" s="135"/>
      <c r="E62" s="135">
        <f>'将来負担比率（分子）の構造'!J$45</f>
        <v>1014</v>
      </c>
      <c r="F62" s="135"/>
      <c r="G62" s="135"/>
      <c r="H62" s="135">
        <f>'将来負担比率（分子）の構造'!K$45</f>
        <v>986</v>
      </c>
      <c r="I62" s="135"/>
      <c r="J62" s="135"/>
      <c r="K62" s="135">
        <f>'将来負担比率（分子）の構造'!L$45</f>
        <v>956</v>
      </c>
      <c r="L62" s="135"/>
      <c r="M62" s="135"/>
      <c r="N62" s="135">
        <f>'将来負担比率（分子）の構造'!M$45</f>
        <v>1282</v>
      </c>
      <c r="O62" s="135"/>
      <c r="P62" s="135"/>
    </row>
    <row r="63" spans="1:16">
      <c r="A63" s="135" t="s">
        <v>28</v>
      </c>
      <c r="B63" s="135">
        <f>'将来負担比率（分子）の構造'!I$44</f>
        <v>2</v>
      </c>
      <c r="C63" s="135"/>
      <c r="D63" s="135"/>
      <c r="E63" s="135">
        <f>'将来負担比率（分子）の構造'!J$44</f>
        <v>9</v>
      </c>
      <c r="F63" s="135"/>
      <c r="G63" s="135"/>
      <c r="H63" s="135">
        <f>'将来負担比率（分子）の構造'!K$44</f>
        <v>9</v>
      </c>
      <c r="I63" s="135"/>
      <c r="J63" s="135"/>
      <c r="K63" s="135">
        <f>'将来負担比率（分子）の構造'!L$44</f>
        <v>9</v>
      </c>
      <c r="L63" s="135"/>
      <c r="M63" s="135"/>
      <c r="N63" s="135">
        <f>'将来負担比率（分子）の構造'!M$44</f>
        <v>12</v>
      </c>
      <c r="O63" s="135"/>
      <c r="P63" s="135"/>
    </row>
    <row r="64" spans="1:16">
      <c r="A64" s="135" t="s">
        <v>27</v>
      </c>
      <c r="B64" s="135">
        <f>'将来負担比率（分子）の構造'!I$43</f>
        <v>1887</v>
      </c>
      <c r="C64" s="135"/>
      <c r="D64" s="135"/>
      <c r="E64" s="135">
        <f>'将来負担比率（分子）の構造'!J$43</f>
        <v>1824</v>
      </c>
      <c r="F64" s="135"/>
      <c r="G64" s="135"/>
      <c r="H64" s="135">
        <f>'将来負担比率（分子）の構造'!K$43</f>
        <v>1681</v>
      </c>
      <c r="I64" s="135"/>
      <c r="J64" s="135"/>
      <c r="K64" s="135">
        <f>'将来負担比率（分子）の構造'!L$43</f>
        <v>1571</v>
      </c>
      <c r="L64" s="135"/>
      <c r="M64" s="135"/>
      <c r="N64" s="135">
        <f>'将来負担比率（分子）の構造'!M$43</f>
        <v>1273</v>
      </c>
      <c r="O64" s="135"/>
      <c r="P64" s="135"/>
    </row>
    <row r="65" spans="1:16">
      <c r="A65" s="135" t="s">
        <v>26</v>
      </c>
      <c r="B65" s="135">
        <f>'将来負担比率（分子）の構造'!I$42</f>
        <v>47</v>
      </c>
      <c r="C65" s="135"/>
      <c r="D65" s="135"/>
      <c r="E65" s="135">
        <f>'将来負担比率（分子）の構造'!J$42</f>
        <v>33</v>
      </c>
      <c r="F65" s="135"/>
      <c r="G65" s="135"/>
      <c r="H65" s="135">
        <f>'将来負担比率（分子）の構造'!K$42</f>
        <v>30</v>
      </c>
      <c r="I65" s="135"/>
      <c r="J65" s="135"/>
      <c r="K65" s="135">
        <f>'将来負担比率（分子）の構造'!L$42</f>
        <v>30</v>
      </c>
      <c r="L65" s="135"/>
      <c r="M65" s="135"/>
      <c r="N65" s="135">
        <f>'将来負担比率（分子）の構造'!M$42</f>
        <v>7</v>
      </c>
      <c r="O65" s="135"/>
      <c r="P65" s="135"/>
    </row>
    <row r="66" spans="1:16">
      <c r="A66" s="135" t="s">
        <v>25</v>
      </c>
      <c r="B66" s="135">
        <f>'将来負担比率（分子）の構造'!I$41</f>
        <v>5611</v>
      </c>
      <c r="C66" s="135"/>
      <c r="D66" s="135"/>
      <c r="E66" s="135">
        <f>'将来負担比率（分子）の構造'!J$41</f>
        <v>5580</v>
      </c>
      <c r="F66" s="135"/>
      <c r="G66" s="135"/>
      <c r="H66" s="135">
        <f>'将来負担比率（分子）の構造'!K$41</f>
        <v>5316</v>
      </c>
      <c r="I66" s="135"/>
      <c r="J66" s="135"/>
      <c r="K66" s="135">
        <f>'将来負担比率（分子）の構造'!L$41</f>
        <v>5103</v>
      </c>
      <c r="L66" s="135"/>
      <c r="M66" s="135"/>
      <c r="N66" s="135">
        <f>'将来負担比率（分子）の構造'!M$41</f>
        <v>5070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380536</v>
      </c>
      <c r="S5" s="583"/>
      <c r="T5" s="583"/>
      <c r="U5" s="583"/>
      <c r="V5" s="583"/>
      <c r="W5" s="583"/>
      <c r="X5" s="583"/>
      <c r="Y5" s="584"/>
      <c r="Z5" s="585">
        <v>6.3</v>
      </c>
      <c r="AA5" s="585"/>
      <c r="AB5" s="585"/>
      <c r="AC5" s="585"/>
      <c r="AD5" s="586">
        <v>380536</v>
      </c>
      <c r="AE5" s="586"/>
      <c r="AF5" s="586"/>
      <c r="AG5" s="586"/>
      <c r="AH5" s="586"/>
      <c r="AI5" s="586"/>
      <c r="AJ5" s="586"/>
      <c r="AK5" s="586"/>
      <c r="AL5" s="587">
        <v>12.6</v>
      </c>
      <c r="AM5" s="588"/>
      <c r="AN5" s="588"/>
      <c r="AO5" s="589"/>
      <c r="AP5" s="579" t="s">
        <v>210</v>
      </c>
      <c r="AQ5" s="580"/>
      <c r="AR5" s="580"/>
      <c r="AS5" s="580"/>
      <c r="AT5" s="580"/>
      <c r="AU5" s="580"/>
      <c r="AV5" s="580"/>
      <c r="AW5" s="580"/>
      <c r="AX5" s="580"/>
      <c r="AY5" s="580"/>
      <c r="AZ5" s="580"/>
      <c r="BA5" s="580"/>
      <c r="BB5" s="580"/>
      <c r="BC5" s="580"/>
      <c r="BD5" s="580"/>
      <c r="BE5" s="580"/>
      <c r="BF5" s="581"/>
      <c r="BG5" s="593">
        <v>377302</v>
      </c>
      <c r="BH5" s="594"/>
      <c r="BI5" s="594"/>
      <c r="BJ5" s="594"/>
      <c r="BK5" s="594"/>
      <c r="BL5" s="594"/>
      <c r="BM5" s="594"/>
      <c r="BN5" s="595"/>
      <c r="BO5" s="596">
        <v>99.2</v>
      </c>
      <c r="BP5" s="596"/>
      <c r="BQ5" s="596"/>
      <c r="BR5" s="596"/>
      <c r="BS5" s="597">
        <v>3347</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41964</v>
      </c>
      <c r="S6" s="594"/>
      <c r="T6" s="594"/>
      <c r="U6" s="594"/>
      <c r="V6" s="594"/>
      <c r="W6" s="594"/>
      <c r="X6" s="594"/>
      <c r="Y6" s="595"/>
      <c r="Z6" s="596">
        <v>0.7</v>
      </c>
      <c r="AA6" s="596"/>
      <c r="AB6" s="596"/>
      <c r="AC6" s="596"/>
      <c r="AD6" s="597">
        <v>41964</v>
      </c>
      <c r="AE6" s="597"/>
      <c r="AF6" s="597"/>
      <c r="AG6" s="597"/>
      <c r="AH6" s="597"/>
      <c r="AI6" s="597"/>
      <c r="AJ6" s="597"/>
      <c r="AK6" s="597"/>
      <c r="AL6" s="598">
        <v>1.4</v>
      </c>
      <c r="AM6" s="599"/>
      <c r="AN6" s="599"/>
      <c r="AO6" s="600"/>
      <c r="AP6" s="590" t="s">
        <v>215</v>
      </c>
      <c r="AQ6" s="591"/>
      <c r="AR6" s="591"/>
      <c r="AS6" s="591"/>
      <c r="AT6" s="591"/>
      <c r="AU6" s="591"/>
      <c r="AV6" s="591"/>
      <c r="AW6" s="591"/>
      <c r="AX6" s="591"/>
      <c r="AY6" s="591"/>
      <c r="AZ6" s="591"/>
      <c r="BA6" s="591"/>
      <c r="BB6" s="591"/>
      <c r="BC6" s="591"/>
      <c r="BD6" s="591"/>
      <c r="BE6" s="591"/>
      <c r="BF6" s="592"/>
      <c r="BG6" s="593">
        <v>377302</v>
      </c>
      <c r="BH6" s="594"/>
      <c r="BI6" s="594"/>
      <c r="BJ6" s="594"/>
      <c r="BK6" s="594"/>
      <c r="BL6" s="594"/>
      <c r="BM6" s="594"/>
      <c r="BN6" s="595"/>
      <c r="BO6" s="596">
        <v>99.2</v>
      </c>
      <c r="BP6" s="596"/>
      <c r="BQ6" s="596"/>
      <c r="BR6" s="596"/>
      <c r="BS6" s="597">
        <v>3347</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65125</v>
      </c>
      <c r="CS6" s="594"/>
      <c r="CT6" s="594"/>
      <c r="CU6" s="594"/>
      <c r="CV6" s="594"/>
      <c r="CW6" s="594"/>
      <c r="CX6" s="594"/>
      <c r="CY6" s="595"/>
      <c r="CZ6" s="596">
        <v>1.1000000000000001</v>
      </c>
      <c r="DA6" s="596"/>
      <c r="DB6" s="596"/>
      <c r="DC6" s="596"/>
      <c r="DD6" s="602" t="s">
        <v>217</v>
      </c>
      <c r="DE6" s="594"/>
      <c r="DF6" s="594"/>
      <c r="DG6" s="594"/>
      <c r="DH6" s="594"/>
      <c r="DI6" s="594"/>
      <c r="DJ6" s="594"/>
      <c r="DK6" s="594"/>
      <c r="DL6" s="594"/>
      <c r="DM6" s="594"/>
      <c r="DN6" s="594"/>
      <c r="DO6" s="594"/>
      <c r="DP6" s="595"/>
      <c r="DQ6" s="602">
        <v>65125</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892</v>
      </c>
      <c r="S7" s="594"/>
      <c r="T7" s="594"/>
      <c r="U7" s="594"/>
      <c r="V7" s="594"/>
      <c r="W7" s="594"/>
      <c r="X7" s="594"/>
      <c r="Y7" s="595"/>
      <c r="Z7" s="596">
        <v>0</v>
      </c>
      <c r="AA7" s="596"/>
      <c r="AB7" s="596"/>
      <c r="AC7" s="596"/>
      <c r="AD7" s="597">
        <v>892</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181710</v>
      </c>
      <c r="BH7" s="594"/>
      <c r="BI7" s="594"/>
      <c r="BJ7" s="594"/>
      <c r="BK7" s="594"/>
      <c r="BL7" s="594"/>
      <c r="BM7" s="594"/>
      <c r="BN7" s="595"/>
      <c r="BO7" s="596">
        <v>47.8</v>
      </c>
      <c r="BP7" s="596"/>
      <c r="BQ7" s="596"/>
      <c r="BR7" s="596"/>
      <c r="BS7" s="597">
        <v>3347</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1951357</v>
      </c>
      <c r="CS7" s="594"/>
      <c r="CT7" s="594"/>
      <c r="CU7" s="594"/>
      <c r="CV7" s="594"/>
      <c r="CW7" s="594"/>
      <c r="CX7" s="594"/>
      <c r="CY7" s="595"/>
      <c r="CZ7" s="596">
        <v>33.700000000000003</v>
      </c>
      <c r="DA7" s="596"/>
      <c r="DB7" s="596"/>
      <c r="DC7" s="596"/>
      <c r="DD7" s="602">
        <v>138217</v>
      </c>
      <c r="DE7" s="594"/>
      <c r="DF7" s="594"/>
      <c r="DG7" s="594"/>
      <c r="DH7" s="594"/>
      <c r="DI7" s="594"/>
      <c r="DJ7" s="594"/>
      <c r="DK7" s="594"/>
      <c r="DL7" s="594"/>
      <c r="DM7" s="594"/>
      <c r="DN7" s="594"/>
      <c r="DO7" s="594"/>
      <c r="DP7" s="595"/>
      <c r="DQ7" s="602">
        <v>1828144</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1862</v>
      </c>
      <c r="S8" s="594"/>
      <c r="T8" s="594"/>
      <c r="U8" s="594"/>
      <c r="V8" s="594"/>
      <c r="W8" s="594"/>
      <c r="X8" s="594"/>
      <c r="Y8" s="595"/>
      <c r="Z8" s="596">
        <v>0</v>
      </c>
      <c r="AA8" s="596"/>
      <c r="AB8" s="596"/>
      <c r="AC8" s="596"/>
      <c r="AD8" s="597">
        <v>1862</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7482</v>
      </c>
      <c r="BH8" s="594"/>
      <c r="BI8" s="594"/>
      <c r="BJ8" s="594"/>
      <c r="BK8" s="594"/>
      <c r="BL8" s="594"/>
      <c r="BM8" s="594"/>
      <c r="BN8" s="595"/>
      <c r="BO8" s="596">
        <v>2</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852291</v>
      </c>
      <c r="CS8" s="594"/>
      <c r="CT8" s="594"/>
      <c r="CU8" s="594"/>
      <c r="CV8" s="594"/>
      <c r="CW8" s="594"/>
      <c r="CX8" s="594"/>
      <c r="CY8" s="595"/>
      <c r="CZ8" s="596">
        <v>14.7</v>
      </c>
      <c r="DA8" s="596"/>
      <c r="DB8" s="596"/>
      <c r="DC8" s="596"/>
      <c r="DD8" s="602">
        <v>11005</v>
      </c>
      <c r="DE8" s="594"/>
      <c r="DF8" s="594"/>
      <c r="DG8" s="594"/>
      <c r="DH8" s="594"/>
      <c r="DI8" s="594"/>
      <c r="DJ8" s="594"/>
      <c r="DK8" s="594"/>
      <c r="DL8" s="594"/>
      <c r="DM8" s="594"/>
      <c r="DN8" s="594"/>
      <c r="DO8" s="594"/>
      <c r="DP8" s="595"/>
      <c r="DQ8" s="602">
        <v>552929</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995</v>
      </c>
      <c r="S9" s="594"/>
      <c r="T9" s="594"/>
      <c r="U9" s="594"/>
      <c r="V9" s="594"/>
      <c r="W9" s="594"/>
      <c r="X9" s="594"/>
      <c r="Y9" s="595"/>
      <c r="Z9" s="596">
        <v>0</v>
      </c>
      <c r="AA9" s="596"/>
      <c r="AB9" s="596"/>
      <c r="AC9" s="596"/>
      <c r="AD9" s="597">
        <v>995</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153976</v>
      </c>
      <c r="BH9" s="594"/>
      <c r="BI9" s="594"/>
      <c r="BJ9" s="594"/>
      <c r="BK9" s="594"/>
      <c r="BL9" s="594"/>
      <c r="BM9" s="594"/>
      <c r="BN9" s="595"/>
      <c r="BO9" s="596">
        <v>40.5</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189274</v>
      </c>
      <c r="CS9" s="594"/>
      <c r="CT9" s="594"/>
      <c r="CU9" s="594"/>
      <c r="CV9" s="594"/>
      <c r="CW9" s="594"/>
      <c r="CX9" s="594"/>
      <c r="CY9" s="595"/>
      <c r="CZ9" s="596">
        <v>3.3</v>
      </c>
      <c r="DA9" s="596"/>
      <c r="DB9" s="596"/>
      <c r="DC9" s="596"/>
      <c r="DD9" s="602">
        <v>5616</v>
      </c>
      <c r="DE9" s="594"/>
      <c r="DF9" s="594"/>
      <c r="DG9" s="594"/>
      <c r="DH9" s="594"/>
      <c r="DI9" s="594"/>
      <c r="DJ9" s="594"/>
      <c r="DK9" s="594"/>
      <c r="DL9" s="594"/>
      <c r="DM9" s="594"/>
      <c r="DN9" s="594"/>
      <c r="DO9" s="594"/>
      <c r="DP9" s="595"/>
      <c r="DQ9" s="602">
        <v>143743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57315</v>
      </c>
      <c r="S10" s="594"/>
      <c r="T10" s="594"/>
      <c r="U10" s="594"/>
      <c r="V10" s="594"/>
      <c r="W10" s="594"/>
      <c r="X10" s="594"/>
      <c r="Y10" s="595"/>
      <c r="Z10" s="596">
        <v>0.9</v>
      </c>
      <c r="AA10" s="596"/>
      <c r="AB10" s="596"/>
      <c r="AC10" s="596"/>
      <c r="AD10" s="597">
        <v>57315</v>
      </c>
      <c r="AE10" s="597"/>
      <c r="AF10" s="597"/>
      <c r="AG10" s="597"/>
      <c r="AH10" s="597"/>
      <c r="AI10" s="597"/>
      <c r="AJ10" s="597"/>
      <c r="AK10" s="597"/>
      <c r="AL10" s="598">
        <v>1.9</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12202</v>
      </c>
      <c r="BH10" s="594"/>
      <c r="BI10" s="594"/>
      <c r="BJ10" s="594"/>
      <c r="BK10" s="594"/>
      <c r="BL10" s="594"/>
      <c r="BM10" s="594"/>
      <c r="BN10" s="595"/>
      <c r="BO10" s="596">
        <v>3.2</v>
      </c>
      <c r="BP10" s="596"/>
      <c r="BQ10" s="596"/>
      <c r="BR10" s="596"/>
      <c r="BS10" s="602">
        <v>2033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199</v>
      </c>
      <c r="CS10" s="594"/>
      <c r="CT10" s="594"/>
      <c r="CU10" s="594"/>
      <c r="CV10" s="594"/>
      <c r="CW10" s="594"/>
      <c r="CX10" s="594"/>
      <c r="CY10" s="595"/>
      <c r="CZ10" s="596">
        <v>0</v>
      </c>
      <c r="DA10" s="596"/>
      <c r="DB10" s="596"/>
      <c r="DC10" s="596"/>
      <c r="DD10" s="602" t="s">
        <v>113</v>
      </c>
      <c r="DE10" s="594"/>
      <c r="DF10" s="594"/>
      <c r="DG10" s="594"/>
      <c r="DH10" s="594"/>
      <c r="DI10" s="594"/>
      <c r="DJ10" s="594"/>
      <c r="DK10" s="594"/>
      <c r="DL10" s="594"/>
      <c r="DM10" s="594"/>
      <c r="DN10" s="594"/>
      <c r="DO10" s="594"/>
      <c r="DP10" s="595"/>
      <c r="DQ10" s="602">
        <v>199</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8050</v>
      </c>
      <c r="BH11" s="594"/>
      <c r="BI11" s="594"/>
      <c r="BJ11" s="594"/>
      <c r="BK11" s="594"/>
      <c r="BL11" s="594"/>
      <c r="BM11" s="594"/>
      <c r="BN11" s="595"/>
      <c r="BO11" s="596">
        <v>2.1</v>
      </c>
      <c r="BP11" s="596"/>
      <c r="BQ11" s="596"/>
      <c r="BR11" s="596"/>
      <c r="BS11" s="602">
        <v>1314</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547589</v>
      </c>
      <c r="CS11" s="594"/>
      <c r="CT11" s="594"/>
      <c r="CU11" s="594"/>
      <c r="CV11" s="594"/>
      <c r="CW11" s="594"/>
      <c r="CX11" s="594"/>
      <c r="CY11" s="595"/>
      <c r="CZ11" s="596">
        <v>9.5</v>
      </c>
      <c r="DA11" s="596"/>
      <c r="DB11" s="596"/>
      <c r="DC11" s="596"/>
      <c r="DD11" s="602">
        <v>341872</v>
      </c>
      <c r="DE11" s="594"/>
      <c r="DF11" s="594"/>
      <c r="DG11" s="594"/>
      <c r="DH11" s="594"/>
      <c r="DI11" s="594"/>
      <c r="DJ11" s="594"/>
      <c r="DK11" s="594"/>
      <c r="DL11" s="594"/>
      <c r="DM11" s="594"/>
      <c r="DN11" s="594"/>
      <c r="DO11" s="594"/>
      <c r="DP11" s="595"/>
      <c r="DQ11" s="602">
        <v>341141</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141166</v>
      </c>
      <c r="BH12" s="594"/>
      <c r="BI12" s="594"/>
      <c r="BJ12" s="594"/>
      <c r="BK12" s="594"/>
      <c r="BL12" s="594"/>
      <c r="BM12" s="594"/>
      <c r="BN12" s="595"/>
      <c r="BO12" s="596">
        <v>37.1</v>
      </c>
      <c r="BP12" s="596"/>
      <c r="BQ12" s="596"/>
      <c r="BR12" s="596"/>
      <c r="BS12" s="602" t="s">
        <v>113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228119</v>
      </c>
      <c r="CS12" s="594"/>
      <c r="CT12" s="594"/>
      <c r="CU12" s="594"/>
      <c r="CV12" s="594"/>
      <c r="CW12" s="594"/>
      <c r="CX12" s="594"/>
      <c r="CY12" s="595"/>
      <c r="CZ12" s="596">
        <v>3.9</v>
      </c>
      <c r="DA12" s="596"/>
      <c r="DB12" s="596"/>
      <c r="DC12" s="596"/>
      <c r="DD12" s="602">
        <v>48359</v>
      </c>
      <c r="DE12" s="594"/>
      <c r="DF12" s="594"/>
      <c r="DG12" s="594"/>
      <c r="DH12" s="594"/>
      <c r="DI12" s="594"/>
      <c r="DJ12" s="594"/>
      <c r="DK12" s="594"/>
      <c r="DL12" s="594"/>
      <c r="DM12" s="594"/>
      <c r="DN12" s="594"/>
      <c r="DO12" s="594"/>
      <c r="DP12" s="595"/>
      <c r="DQ12" s="602">
        <v>139715</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5234</v>
      </c>
      <c r="S13" s="594"/>
      <c r="T13" s="594"/>
      <c r="U13" s="594"/>
      <c r="V13" s="594"/>
      <c r="W13" s="594"/>
      <c r="X13" s="594"/>
      <c r="Y13" s="595"/>
      <c r="Z13" s="596">
        <v>0.1</v>
      </c>
      <c r="AA13" s="596"/>
      <c r="AB13" s="596"/>
      <c r="AC13" s="596"/>
      <c r="AD13" s="597">
        <v>5234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135980</v>
      </c>
      <c r="BH13" s="594"/>
      <c r="BI13" s="594"/>
      <c r="BJ13" s="594"/>
      <c r="BK13" s="594"/>
      <c r="BL13" s="594"/>
      <c r="BM13" s="594"/>
      <c r="BN13" s="595"/>
      <c r="BO13" s="596">
        <v>35.700000000000003</v>
      </c>
      <c r="BP13" s="596"/>
      <c r="BQ13" s="596"/>
      <c r="BR13" s="596"/>
      <c r="BS13" s="602" t="s">
        <v>113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448871</v>
      </c>
      <c r="CS13" s="594"/>
      <c r="CT13" s="594"/>
      <c r="CU13" s="594"/>
      <c r="CV13" s="594"/>
      <c r="CW13" s="594"/>
      <c r="CX13" s="594"/>
      <c r="CY13" s="595"/>
      <c r="CZ13" s="596">
        <v>7.8</v>
      </c>
      <c r="DA13" s="596"/>
      <c r="DB13" s="596"/>
      <c r="DC13" s="596"/>
      <c r="DD13" s="602">
        <v>154254</v>
      </c>
      <c r="DE13" s="594"/>
      <c r="DF13" s="594"/>
      <c r="DG13" s="594"/>
      <c r="DH13" s="594"/>
      <c r="DI13" s="594"/>
      <c r="DJ13" s="594"/>
      <c r="DK13" s="594"/>
      <c r="DL13" s="594"/>
      <c r="DM13" s="594"/>
      <c r="DN13" s="594"/>
      <c r="DO13" s="594"/>
      <c r="DP13" s="595"/>
      <c r="DQ13" s="602">
        <v>283398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10427</v>
      </c>
      <c r="BH14" s="594"/>
      <c r="BI14" s="594"/>
      <c r="BJ14" s="594"/>
      <c r="BK14" s="594"/>
      <c r="BL14" s="594"/>
      <c r="BM14" s="594"/>
      <c r="BN14" s="595"/>
      <c r="BO14" s="596">
        <v>2.7</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339878</v>
      </c>
      <c r="CS14" s="594"/>
      <c r="CT14" s="594"/>
      <c r="CU14" s="594"/>
      <c r="CV14" s="594"/>
      <c r="CW14" s="594"/>
      <c r="CX14" s="594"/>
      <c r="CY14" s="595"/>
      <c r="CZ14" s="596">
        <v>5.9</v>
      </c>
      <c r="DA14" s="596"/>
      <c r="DB14" s="596"/>
      <c r="DC14" s="596"/>
      <c r="DD14" s="602">
        <v>1458</v>
      </c>
      <c r="DE14" s="594"/>
      <c r="DF14" s="594"/>
      <c r="DG14" s="594"/>
      <c r="DH14" s="594"/>
      <c r="DI14" s="594"/>
      <c r="DJ14" s="594"/>
      <c r="DK14" s="594"/>
      <c r="DL14" s="594"/>
      <c r="DM14" s="594"/>
      <c r="DN14" s="594"/>
      <c r="DO14" s="594"/>
      <c r="DP14" s="595"/>
      <c r="DQ14" s="602">
        <v>210273</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719</v>
      </c>
      <c r="S15" s="594"/>
      <c r="T15" s="594"/>
      <c r="U15" s="594"/>
      <c r="V15" s="594"/>
      <c r="W15" s="594"/>
      <c r="X15" s="594"/>
      <c r="Y15" s="595"/>
      <c r="Z15" s="596">
        <v>0</v>
      </c>
      <c r="AA15" s="596"/>
      <c r="AB15" s="596"/>
      <c r="AC15" s="596"/>
      <c r="AD15" s="597">
        <v>719</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43999</v>
      </c>
      <c r="BH15" s="594"/>
      <c r="BI15" s="594"/>
      <c r="BJ15" s="594"/>
      <c r="BK15" s="594"/>
      <c r="BL15" s="594"/>
      <c r="BM15" s="594"/>
      <c r="BN15" s="595"/>
      <c r="BO15" s="596">
        <v>11.6</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503038</v>
      </c>
      <c r="CS15" s="594"/>
      <c r="CT15" s="594"/>
      <c r="CU15" s="594"/>
      <c r="CV15" s="594"/>
      <c r="CW15" s="594"/>
      <c r="CX15" s="594"/>
      <c r="CY15" s="595"/>
      <c r="CZ15" s="596">
        <v>8.6999999999999993</v>
      </c>
      <c r="DA15" s="596"/>
      <c r="DB15" s="596"/>
      <c r="DC15" s="596"/>
      <c r="DD15" s="602">
        <v>175245</v>
      </c>
      <c r="DE15" s="594"/>
      <c r="DF15" s="594"/>
      <c r="DG15" s="594"/>
      <c r="DH15" s="594"/>
      <c r="DI15" s="594"/>
      <c r="DJ15" s="594"/>
      <c r="DK15" s="594"/>
      <c r="DL15" s="594"/>
      <c r="DM15" s="594"/>
      <c r="DN15" s="594"/>
      <c r="DO15" s="594"/>
      <c r="DP15" s="595"/>
      <c r="DQ15" s="602">
        <v>359375</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2704299</v>
      </c>
      <c r="S16" s="594"/>
      <c r="T16" s="594"/>
      <c r="U16" s="594"/>
      <c r="V16" s="594"/>
      <c r="W16" s="594"/>
      <c r="X16" s="594"/>
      <c r="Y16" s="595"/>
      <c r="Z16" s="596">
        <v>44.6</v>
      </c>
      <c r="AA16" s="596"/>
      <c r="AB16" s="596"/>
      <c r="AC16" s="596"/>
      <c r="AD16" s="597">
        <v>2502255</v>
      </c>
      <c r="AE16" s="597"/>
      <c r="AF16" s="597"/>
      <c r="AG16" s="597"/>
      <c r="AH16" s="597"/>
      <c r="AI16" s="597"/>
      <c r="AJ16" s="597"/>
      <c r="AK16" s="597"/>
      <c r="AL16" s="598">
        <v>82.9</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11286</v>
      </c>
      <c r="CS16" s="594"/>
      <c r="CT16" s="594"/>
      <c r="CU16" s="594"/>
      <c r="CV16" s="594"/>
      <c r="CW16" s="594"/>
      <c r="CX16" s="594"/>
      <c r="CY16" s="595"/>
      <c r="CZ16" s="596">
        <v>0.2</v>
      </c>
      <c r="DA16" s="596"/>
      <c r="DB16" s="596"/>
      <c r="DC16" s="596"/>
      <c r="DD16" s="602" t="s">
        <v>113</v>
      </c>
      <c r="DE16" s="594"/>
      <c r="DF16" s="594"/>
      <c r="DG16" s="594"/>
      <c r="DH16" s="594"/>
      <c r="DI16" s="594"/>
      <c r="DJ16" s="594"/>
      <c r="DK16" s="594"/>
      <c r="DL16" s="594"/>
      <c r="DM16" s="594"/>
      <c r="DN16" s="594"/>
      <c r="DO16" s="594"/>
      <c r="DP16" s="595"/>
      <c r="DQ16" s="602">
        <v>11286</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2502255</v>
      </c>
      <c r="S17" s="594"/>
      <c r="T17" s="594"/>
      <c r="U17" s="594"/>
      <c r="V17" s="594"/>
      <c r="W17" s="594"/>
      <c r="X17" s="594"/>
      <c r="Y17" s="595"/>
      <c r="Z17" s="596">
        <v>41.3</v>
      </c>
      <c r="AA17" s="596"/>
      <c r="AB17" s="596"/>
      <c r="AC17" s="596"/>
      <c r="AD17" s="597">
        <v>2502255</v>
      </c>
      <c r="AE17" s="597"/>
      <c r="AF17" s="597"/>
      <c r="AG17" s="597"/>
      <c r="AH17" s="597"/>
      <c r="AI17" s="597"/>
      <c r="AJ17" s="597"/>
      <c r="AK17" s="597"/>
      <c r="AL17" s="598">
        <v>82.9</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647509</v>
      </c>
      <c r="CS17" s="594"/>
      <c r="CT17" s="594"/>
      <c r="CU17" s="594"/>
      <c r="CV17" s="594"/>
      <c r="CW17" s="594"/>
      <c r="CX17" s="594"/>
      <c r="CY17" s="595"/>
      <c r="CZ17" s="596">
        <v>11.2</v>
      </c>
      <c r="DA17" s="596"/>
      <c r="DB17" s="596"/>
      <c r="DC17" s="596"/>
      <c r="DD17" s="602" t="s">
        <v>113</v>
      </c>
      <c r="DE17" s="594"/>
      <c r="DF17" s="594"/>
      <c r="DG17" s="594"/>
      <c r="DH17" s="594"/>
      <c r="DI17" s="594"/>
      <c r="DJ17" s="594"/>
      <c r="DK17" s="594"/>
      <c r="DL17" s="594"/>
      <c r="DM17" s="594"/>
      <c r="DN17" s="594"/>
      <c r="DO17" s="594"/>
      <c r="DP17" s="595"/>
      <c r="DQ17" s="602">
        <v>590011</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202039</v>
      </c>
      <c r="S18" s="594"/>
      <c r="T18" s="594"/>
      <c r="U18" s="594"/>
      <c r="V18" s="594"/>
      <c r="W18" s="594"/>
      <c r="X18" s="594"/>
      <c r="Y18" s="595"/>
      <c r="Z18" s="596">
        <v>3.3</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5</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3234</v>
      </c>
      <c r="BH19" s="594"/>
      <c r="BI19" s="594"/>
      <c r="BJ19" s="594"/>
      <c r="BK19" s="594"/>
      <c r="BL19" s="594"/>
      <c r="BM19" s="594"/>
      <c r="BN19" s="595"/>
      <c r="BO19" s="596">
        <v>0.8</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3193816</v>
      </c>
      <c r="S20" s="594"/>
      <c r="T20" s="594"/>
      <c r="U20" s="594"/>
      <c r="V20" s="594"/>
      <c r="W20" s="594"/>
      <c r="X20" s="594"/>
      <c r="Y20" s="595"/>
      <c r="Z20" s="596">
        <v>52.7</v>
      </c>
      <c r="AA20" s="596"/>
      <c r="AB20" s="596"/>
      <c r="AC20" s="596"/>
      <c r="AD20" s="597">
        <v>2991772</v>
      </c>
      <c r="AE20" s="597"/>
      <c r="AF20" s="597"/>
      <c r="AG20" s="597"/>
      <c r="AH20" s="597"/>
      <c r="AI20" s="597"/>
      <c r="AJ20" s="597"/>
      <c r="AK20" s="597"/>
      <c r="AL20" s="598">
        <v>99.1</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3234</v>
      </c>
      <c r="BH20" s="594"/>
      <c r="BI20" s="594"/>
      <c r="BJ20" s="594"/>
      <c r="BK20" s="594"/>
      <c r="BL20" s="594"/>
      <c r="BM20" s="594"/>
      <c r="BN20" s="595"/>
      <c r="BO20" s="596">
        <v>0.8</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5784536</v>
      </c>
      <c r="CS20" s="594"/>
      <c r="CT20" s="594"/>
      <c r="CU20" s="594"/>
      <c r="CV20" s="594"/>
      <c r="CW20" s="594"/>
      <c r="CX20" s="594"/>
      <c r="CY20" s="595"/>
      <c r="CZ20" s="596">
        <v>100</v>
      </c>
      <c r="DA20" s="596"/>
      <c r="DB20" s="596"/>
      <c r="DC20" s="596"/>
      <c r="DD20" s="602">
        <v>876026</v>
      </c>
      <c r="DE20" s="594"/>
      <c r="DF20" s="594"/>
      <c r="DG20" s="594"/>
      <c r="DH20" s="594"/>
      <c r="DI20" s="594"/>
      <c r="DJ20" s="594"/>
      <c r="DK20" s="594"/>
      <c r="DL20" s="594"/>
      <c r="DM20" s="594"/>
      <c r="DN20" s="594"/>
      <c r="DO20" s="594"/>
      <c r="DP20" s="595"/>
      <c r="DQ20" s="602">
        <v>4525339</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t="s">
        <v>113</v>
      </c>
      <c r="S21" s="594"/>
      <c r="T21" s="594"/>
      <c r="U21" s="594"/>
      <c r="V21" s="594"/>
      <c r="W21" s="594"/>
      <c r="X21" s="594"/>
      <c r="Y21" s="595"/>
      <c r="Z21" s="596" t="s">
        <v>113</v>
      </c>
      <c r="AA21" s="596"/>
      <c r="AB21" s="596"/>
      <c r="AC21" s="596"/>
      <c r="AD21" s="597" t="s">
        <v>113</v>
      </c>
      <c r="AE21" s="597"/>
      <c r="AF21" s="597"/>
      <c r="AG21" s="597"/>
      <c r="AH21" s="597"/>
      <c r="AI21" s="597"/>
      <c r="AJ21" s="597"/>
      <c r="AK21" s="597"/>
      <c r="AL21" s="598" t="s">
        <v>113</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3234</v>
      </c>
      <c r="BH21" s="594"/>
      <c r="BI21" s="594"/>
      <c r="BJ21" s="594"/>
      <c r="BK21" s="594"/>
      <c r="BL21" s="594"/>
      <c r="BM21" s="594"/>
      <c r="BN21" s="595"/>
      <c r="BO21" s="596">
        <v>0.8</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26096</v>
      </c>
      <c r="S22" s="594"/>
      <c r="T22" s="594"/>
      <c r="U22" s="594"/>
      <c r="V22" s="594"/>
      <c r="W22" s="594"/>
      <c r="X22" s="594"/>
      <c r="Y22" s="595"/>
      <c r="Z22" s="596">
        <v>0.4</v>
      </c>
      <c r="AA22" s="596"/>
      <c r="AB22" s="596"/>
      <c r="AC22" s="596"/>
      <c r="AD22" s="597" t="s">
        <v>113</v>
      </c>
      <c r="AE22" s="597"/>
      <c r="AF22" s="597"/>
      <c r="AG22" s="597"/>
      <c r="AH22" s="597"/>
      <c r="AI22" s="597"/>
      <c r="AJ22" s="597"/>
      <c r="AK22" s="597"/>
      <c r="AL22" s="598" t="s">
        <v>113</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98324</v>
      </c>
      <c r="S23" s="594"/>
      <c r="T23" s="594"/>
      <c r="U23" s="594"/>
      <c r="V23" s="594"/>
      <c r="W23" s="594"/>
      <c r="X23" s="594"/>
      <c r="Y23" s="595"/>
      <c r="Z23" s="596">
        <v>1.6</v>
      </c>
      <c r="AA23" s="596"/>
      <c r="AB23" s="596"/>
      <c r="AC23" s="596"/>
      <c r="AD23" s="597">
        <v>287</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3273</v>
      </c>
      <c r="S24" s="594"/>
      <c r="T24" s="594"/>
      <c r="U24" s="594"/>
      <c r="V24" s="594"/>
      <c r="W24" s="594"/>
      <c r="X24" s="594"/>
      <c r="Y24" s="595"/>
      <c r="Z24" s="596">
        <v>0.1</v>
      </c>
      <c r="AA24" s="596"/>
      <c r="AB24" s="596"/>
      <c r="AC24" s="596"/>
      <c r="AD24" s="597">
        <v>461</v>
      </c>
      <c r="AE24" s="597"/>
      <c r="AF24" s="597"/>
      <c r="AG24" s="597"/>
      <c r="AH24" s="597"/>
      <c r="AI24" s="597"/>
      <c r="AJ24" s="597"/>
      <c r="AK24" s="597"/>
      <c r="AL24" s="598">
        <v>0</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1690307</v>
      </c>
      <c r="CS24" s="583"/>
      <c r="CT24" s="583"/>
      <c r="CU24" s="583"/>
      <c r="CV24" s="583"/>
      <c r="CW24" s="583"/>
      <c r="CX24" s="583"/>
      <c r="CY24" s="584"/>
      <c r="CZ24" s="624">
        <v>29.2</v>
      </c>
      <c r="DA24" s="625"/>
      <c r="DB24" s="625"/>
      <c r="DC24" s="626"/>
      <c r="DD24" s="623">
        <v>1348039</v>
      </c>
      <c r="DE24" s="583"/>
      <c r="DF24" s="583"/>
      <c r="DG24" s="583"/>
      <c r="DH24" s="583"/>
      <c r="DI24" s="583"/>
      <c r="DJ24" s="583"/>
      <c r="DK24" s="584"/>
      <c r="DL24" s="623">
        <v>1326525</v>
      </c>
      <c r="DM24" s="583"/>
      <c r="DN24" s="583"/>
      <c r="DO24" s="583"/>
      <c r="DP24" s="583"/>
      <c r="DQ24" s="583"/>
      <c r="DR24" s="583"/>
      <c r="DS24" s="583"/>
      <c r="DT24" s="583"/>
      <c r="DU24" s="583"/>
      <c r="DV24" s="584"/>
      <c r="DW24" s="587">
        <v>41.7</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350461</v>
      </c>
      <c r="S25" s="594"/>
      <c r="T25" s="594"/>
      <c r="U25" s="594"/>
      <c r="V25" s="594"/>
      <c r="W25" s="594"/>
      <c r="X25" s="594"/>
      <c r="Y25" s="595"/>
      <c r="Z25" s="596">
        <v>5.8</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776203</v>
      </c>
      <c r="CS25" s="619"/>
      <c r="CT25" s="619"/>
      <c r="CU25" s="619"/>
      <c r="CV25" s="619"/>
      <c r="CW25" s="619"/>
      <c r="CX25" s="619"/>
      <c r="CY25" s="620"/>
      <c r="CZ25" s="627">
        <v>13.4</v>
      </c>
      <c r="DA25" s="628"/>
      <c r="DB25" s="628"/>
      <c r="DC25" s="629"/>
      <c r="DD25" s="602">
        <v>708286</v>
      </c>
      <c r="DE25" s="619"/>
      <c r="DF25" s="619"/>
      <c r="DG25" s="619"/>
      <c r="DH25" s="619"/>
      <c r="DI25" s="619"/>
      <c r="DJ25" s="619"/>
      <c r="DK25" s="620"/>
      <c r="DL25" s="602">
        <v>690700</v>
      </c>
      <c r="DM25" s="619"/>
      <c r="DN25" s="619"/>
      <c r="DO25" s="619"/>
      <c r="DP25" s="619"/>
      <c r="DQ25" s="619"/>
      <c r="DR25" s="619"/>
      <c r="DS25" s="619"/>
      <c r="DT25" s="619"/>
      <c r="DU25" s="619"/>
      <c r="DV25" s="620"/>
      <c r="DW25" s="598">
        <v>21.7</v>
      </c>
      <c r="DX25" s="621"/>
      <c r="DY25" s="621"/>
      <c r="DZ25" s="621"/>
      <c r="EA25" s="621"/>
      <c r="EB25" s="621"/>
      <c r="EC25" s="622"/>
    </row>
    <row r="26" spans="2:133" ht="11.25" customHeight="1">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504124</v>
      </c>
      <c r="CS26" s="594"/>
      <c r="CT26" s="594"/>
      <c r="CU26" s="594"/>
      <c r="CV26" s="594"/>
      <c r="CW26" s="594"/>
      <c r="CX26" s="594"/>
      <c r="CY26" s="595"/>
      <c r="CZ26" s="627">
        <v>8.6999999999999993</v>
      </c>
      <c r="DA26" s="628"/>
      <c r="DB26" s="628"/>
      <c r="DC26" s="629"/>
      <c r="DD26" s="602">
        <v>449008</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1"/>
      <c r="DY26" s="621"/>
      <c r="DZ26" s="621"/>
      <c r="EA26" s="621"/>
      <c r="EB26" s="621"/>
      <c r="EC26" s="622"/>
    </row>
    <row r="27" spans="2:133" ht="11.25" customHeight="1">
      <c r="B27" s="590" t="s">
        <v>281</v>
      </c>
      <c r="C27" s="591"/>
      <c r="D27" s="591"/>
      <c r="E27" s="591"/>
      <c r="F27" s="591"/>
      <c r="G27" s="591"/>
      <c r="H27" s="591"/>
      <c r="I27" s="591"/>
      <c r="J27" s="591"/>
      <c r="K27" s="591"/>
      <c r="L27" s="591"/>
      <c r="M27" s="591"/>
      <c r="N27" s="591"/>
      <c r="O27" s="591"/>
      <c r="P27" s="591"/>
      <c r="Q27" s="592"/>
      <c r="R27" s="593">
        <v>187165</v>
      </c>
      <c r="S27" s="594"/>
      <c r="T27" s="594"/>
      <c r="U27" s="594"/>
      <c r="V27" s="594"/>
      <c r="W27" s="594"/>
      <c r="X27" s="594"/>
      <c r="Y27" s="595"/>
      <c r="Z27" s="596">
        <v>3.1</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380536</v>
      </c>
      <c r="BH27" s="594"/>
      <c r="BI27" s="594"/>
      <c r="BJ27" s="594"/>
      <c r="BK27" s="594"/>
      <c r="BL27" s="594"/>
      <c r="BM27" s="594"/>
      <c r="BN27" s="595"/>
      <c r="BO27" s="596">
        <v>100</v>
      </c>
      <c r="BP27" s="596"/>
      <c r="BQ27" s="596"/>
      <c r="BR27" s="596"/>
      <c r="BS27" s="602">
        <v>3347</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266595</v>
      </c>
      <c r="CS27" s="619"/>
      <c r="CT27" s="619"/>
      <c r="CU27" s="619"/>
      <c r="CV27" s="619"/>
      <c r="CW27" s="619"/>
      <c r="CX27" s="619"/>
      <c r="CY27" s="620"/>
      <c r="CZ27" s="627">
        <v>4.5999999999999996</v>
      </c>
      <c r="DA27" s="628"/>
      <c r="DB27" s="628"/>
      <c r="DC27" s="629"/>
      <c r="DD27" s="602">
        <v>49742</v>
      </c>
      <c r="DE27" s="619"/>
      <c r="DF27" s="619"/>
      <c r="DG27" s="619"/>
      <c r="DH27" s="619"/>
      <c r="DI27" s="619"/>
      <c r="DJ27" s="619"/>
      <c r="DK27" s="620"/>
      <c r="DL27" s="602">
        <v>45814</v>
      </c>
      <c r="DM27" s="619"/>
      <c r="DN27" s="619"/>
      <c r="DO27" s="619"/>
      <c r="DP27" s="619"/>
      <c r="DQ27" s="619"/>
      <c r="DR27" s="619"/>
      <c r="DS27" s="619"/>
      <c r="DT27" s="619"/>
      <c r="DU27" s="619"/>
      <c r="DV27" s="620"/>
      <c r="DW27" s="598">
        <v>1.4</v>
      </c>
      <c r="DX27" s="621"/>
      <c r="DY27" s="621"/>
      <c r="DZ27" s="621"/>
      <c r="EA27" s="621"/>
      <c r="EB27" s="621"/>
      <c r="EC27" s="622"/>
    </row>
    <row r="28" spans="2:133" ht="11.25" customHeight="1">
      <c r="B28" s="590" t="s">
        <v>284</v>
      </c>
      <c r="C28" s="591"/>
      <c r="D28" s="591"/>
      <c r="E28" s="591"/>
      <c r="F28" s="591"/>
      <c r="G28" s="591"/>
      <c r="H28" s="591"/>
      <c r="I28" s="591"/>
      <c r="J28" s="591"/>
      <c r="K28" s="591"/>
      <c r="L28" s="591"/>
      <c r="M28" s="591"/>
      <c r="N28" s="591"/>
      <c r="O28" s="591"/>
      <c r="P28" s="591"/>
      <c r="Q28" s="592"/>
      <c r="R28" s="593">
        <v>40290</v>
      </c>
      <c r="S28" s="594"/>
      <c r="T28" s="594"/>
      <c r="U28" s="594"/>
      <c r="V28" s="594"/>
      <c r="W28" s="594"/>
      <c r="X28" s="594"/>
      <c r="Y28" s="595"/>
      <c r="Z28" s="596">
        <v>0.7</v>
      </c>
      <c r="AA28" s="596"/>
      <c r="AB28" s="596"/>
      <c r="AC28" s="596"/>
      <c r="AD28" s="597">
        <v>15887</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647509</v>
      </c>
      <c r="CS28" s="594"/>
      <c r="CT28" s="594"/>
      <c r="CU28" s="594"/>
      <c r="CV28" s="594"/>
      <c r="CW28" s="594"/>
      <c r="CX28" s="594"/>
      <c r="CY28" s="595"/>
      <c r="CZ28" s="627">
        <v>11.2</v>
      </c>
      <c r="DA28" s="628"/>
      <c r="DB28" s="628"/>
      <c r="DC28" s="629"/>
      <c r="DD28" s="602">
        <v>590011</v>
      </c>
      <c r="DE28" s="594"/>
      <c r="DF28" s="594"/>
      <c r="DG28" s="594"/>
      <c r="DH28" s="594"/>
      <c r="DI28" s="594"/>
      <c r="DJ28" s="594"/>
      <c r="DK28" s="595"/>
      <c r="DL28" s="602">
        <v>590011</v>
      </c>
      <c r="DM28" s="594"/>
      <c r="DN28" s="594"/>
      <c r="DO28" s="594"/>
      <c r="DP28" s="594"/>
      <c r="DQ28" s="594"/>
      <c r="DR28" s="594"/>
      <c r="DS28" s="594"/>
      <c r="DT28" s="594"/>
      <c r="DU28" s="594"/>
      <c r="DV28" s="595"/>
      <c r="DW28" s="598">
        <v>18.600000000000001</v>
      </c>
      <c r="DX28" s="621"/>
      <c r="DY28" s="621"/>
      <c r="DZ28" s="621"/>
      <c r="EA28" s="621"/>
      <c r="EB28" s="621"/>
      <c r="EC28" s="622"/>
    </row>
    <row r="29" spans="2:133" ht="11.25" customHeight="1">
      <c r="B29" s="590" t="s">
        <v>286</v>
      </c>
      <c r="C29" s="591"/>
      <c r="D29" s="591"/>
      <c r="E29" s="591"/>
      <c r="F29" s="591"/>
      <c r="G29" s="591"/>
      <c r="H29" s="591"/>
      <c r="I29" s="591"/>
      <c r="J29" s="591"/>
      <c r="K29" s="591"/>
      <c r="L29" s="591"/>
      <c r="M29" s="591"/>
      <c r="N29" s="591"/>
      <c r="O29" s="591"/>
      <c r="P29" s="591"/>
      <c r="Q29" s="592"/>
      <c r="R29" s="593">
        <v>36726</v>
      </c>
      <c r="S29" s="594"/>
      <c r="T29" s="594"/>
      <c r="U29" s="594"/>
      <c r="V29" s="594"/>
      <c r="W29" s="594"/>
      <c r="X29" s="594"/>
      <c r="Y29" s="595"/>
      <c r="Z29" s="596">
        <v>0.6</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647254</v>
      </c>
      <c r="CS29" s="619"/>
      <c r="CT29" s="619"/>
      <c r="CU29" s="619"/>
      <c r="CV29" s="619"/>
      <c r="CW29" s="619"/>
      <c r="CX29" s="619"/>
      <c r="CY29" s="620"/>
      <c r="CZ29" s="627">
        <v>11.2</v>
      </c>
      <c r="DA29" s="628"/>
      <c r="DB29" s="628"/>
      <c r="DC29" s="629"/>
      <c r="DD29" s="602">
        <v>589756</v>
      </c>
      <c r="DE29" s="619"/>
      <c r="DF29" s="619"/>
      <c r="DG29" s="619"/>
      <c r="DH29" s="619"/>
      <c r="DI29" s="619"/>
      <c r="DJ29" s="619"/>
      <c r="DK29" s="620"/>
      <c r="DL29" s="602">
        <v>589756</v>
      </c>
      <c r="DM29" s="619"/>
      <c r="DN29" s="619"/>
      <c r="DO29" s="619"/>
      <c r="DP29" s="619"/>
      <c r="DQ29" s="619"/>
      <c r="DR29" s="619"/>
      <c r="DS29" s="619"/>
      <c r="DT29" s="619"/>
      <c r="DU29" s="619"/>
      <c r="DV29" s="620"/>
      <c r="DW29" s="598">
        <v>18.600000000000001</v>
      </c>
      <c r="DX29" s="621"/>
      <c r="DY29" s="621"/>
      <c r="DZ29" s="621"/>
      <c r="EA29" s="621"/>
      <c r="EB29" s="621"/>
      <c r="EC29" s="622"/>
    </row>
    <row r="30" spans="2:133" ht="11.25" customHeight="1">
      <c r="B30" s="590" t="s">
        <v>290</v>
      </c>
      <c r="C30" s="591"/>
      <c r="D30" s="591"/>
      <c r="E30" s="591"/>
      <c r="F30" s="591"/>
      <c r="G30" s="591"/>
      <c r="H30" s="591"/>
      <c r="I30" s="591"/>
      <c r="J30" s="591"/>
      <c r="K30" s="591"/>
      <c r="L30" s="591"/>
      <c r="M30" s="591"/>
      <c r="N30" s="591"/>
      <c r="O30" s="591"/>
      <c r="P30" s="591"/>
      <c r="Q30" s="592"/>
      <c r="R30" s="593">
        <v>1331116</v>
      </c>
      <c r="S30" s="594"/>
      <c r="T30" s="594"/>
      <c r="U30" s="594"/>
      <c r="V30" s="594"/>
      <c r="W30" s="594"/>
      <c r="X30" s="594"/>
      <c r="Y30" s="595"/>
      <c r="Z30" s="596">
        <v>22</v>
      </c>
      <c r="AA30" s="596"/>
      <c r="AB30" s="596"/>
      <c r="AC30" s="596"/>
      <c r="AD30" s="597" t="s">
        <v>113</v>
      </c>
      <c r="AE30" s="597"/>
      <c r="AF30" s="597"/>
      <c r="AG30" s="597"/>
      <c r="AH30" s="597"/>
      <c r="AI30" s="597"/>
      <c r="AJ30" s="597"/>
      <c r="AK30" s="597"/>
      <c r="AL30" s="598" t="s">
        <v>113</v>
      </c>
      <c r="AM30" s="599"/>
      <c r="AN30" s="599"/>
      <c r="AO30" s="600"/>
      <c r="AP30" s="639" t="s">
        <v>291</v>
      </c>
      <c r="AQ30" s="640"/>
      <c r="AR30" s="640"/>
      <c r="AS30" s="640"/>
      <c r="AT30" s="645" t="s">
        <v>292</v>
      </c>
      <c r="AU30" s="182"/>
      <c r="AV30" s="182"/>
      <c r="AW30" s="182"/>
      <c r="AX30" s="579" t="s">
        <v>172</v>
      </c>
      <c r="AY30" s="580"/>
      <c r="AZ30" s="580"/>
      <c r="BA30" s="580"/>
      <c r="BB30" s="580"/>
      <c r="BC30" s="580"/>
      <c r="BD30" s="580"/>
      <c r="BE30" s="580"/>
      <c r="BF30" s="581"/>
      <c r="BG30" s="651">
        <v>99</v>
      </c>
      <c r="BH30" s="652"/>
      <c r="BI30" s="652"/>
      <c r="BJ30" s="652"/>
      <c r="BK30" s="652"/>
      <c r="BL30" s="652"/>
      <c r="BM30" s="588">
        <v>96.7</v>
      </c>
      <c r="BN30" s="652"/>
      <c r="BO30" s="652"/>
      <c r="BP30" s="652"/>
      <c r="BQ30" s="653"/>
      <c r="BR30" s="651">
        <v>99.3</v>
      </c>
      <c r="BS30" s="652"/>
      <c r="BT30" s="652"/>
      <c r="BU30" s="652"/>
      <c r="BV30" s="652"/>
      <c r="BW30" s="652"/>
      <c r="BX30" s="588">
        <v>95.1</v>
      </c>
      <c r="BY30" s="652"/>
      <c r="BZ30" s="652"/>
      <c r="CA30" s="652"/>
      <c r="CB30" s="653"/>
      <c r="CD30" s="656"/>
      <c r="CE30" s="657"/>
      <c r="CF30" s="607" t="s">
        <v>293</v>
      </c>
      <c r="CG30" s="608"/>
      <c r="CH30" s="608"/>
      <c r="CI30" s="608"/>
      <c r="CJ30" s="608"/>
      <c r="CK30" s="608"/>
      <c r="CL30" s="608"/>
      <c r="CM30" s="608"/>
      <c r="CN30" s="608"/>
      <c r="CO30" s="608"/>
      <c r="CP30" s="608"/>
      <c r="CQ30" s="609"/>
      <c r="CR30" s="593">
        <v>583101</v>
      </c>
      <c r="CS30" s="594"/>
      <c r="CT30" s="594"/>
      <c r="CU30" s="594"/>
      <c r="CV30" s="594"/>
      <c r="CW30" s="594"/>
      <c r="CX30" s="594"/>
      <c r="CY30" s="595"/>
      <c r="CZ30" s="627">
        <v>10.1</v>
      </c>
      <c r="DA30" s="628"/>
      <c r="DB30" s="628"/>
      <c r="DC30" s="629"/>
      <c r="DD30" s="602">
        <v>529295</v>
      </c>
      <c r="DE30" s="594"/>
      <c r="DF30" s="594"/>
      <c r="DG30" s="594"/>
      <c r="DH30" s="594"/>
      <c r="DI30" s="594"/>
      <c r="DJ30" s="594"/>
      <c r="DK30" s="595"/>
      <c r="DL30" s="602">
        <v>529295</v>
      </c>
      <c r="DM30" s="594"/>
      <c r="DN30" s="594"/>
      <c r="DO30" s="594"/>
      <c r="DP30" s="594"/>
      <c r="DQ30" s="594"/>
      <c r="DR30" s="594"/>
      <c r="DS30" s="594"/>
      <c r="DT30" s="594"/>
      <c r="DU30" s="594"/>
      <c r="DV30" s="595"/>
      <c r="DW30" s="598">
        <v>16.7</v>
      </c>
      <c r="DX30" s="621"/>
      <c r="DY30" s="621"/>
      <c r="DZ30" s="621"/>
      <c r="EA30" s="621"/>
      <c r="EB30" s="621"/>
      <c r="EC30" s="622"/>
    </row>
    <row r="31" spans="2:133" ht="11.25" customHeight="1">
      <c r="B31" s="590" t="s">
        <v>294</v>
      </c>
      <c r="C31" s="591"/>
      <c r="D31" s="591"/>
      <c r="E31" s="591"/>
      <c r="F31" s="591"/>
      <c r="G31" s="591"/>
      <c r="H31" s="591"/>
      <c r="I31" s="591"/>
      <c r="J31" s="591"/>
      <c r="K31" s="591"/>
      <c r="L31" s="591"/>
      <c r="M31" s="591"/>
      <c r="N31" s="591"/>
      <c r="O31" s="591"/>
      <c r="P31" s="591"/>
      <c r="Q31" s="592"/>
      <c r="R31" s="593">
        <v>61517</v>
      </c>
      <c r="S31" s="594"/>
      <c r="T31" s="594"/>
      <c r="U31" s="594"/>
      <c r="V31" s="594"/>
      <c r="W31" s="594"/>
      <c r="X31" s="594"/>
      <c r="Y31" s="595"/>
      <c r="Z31" s="596">
        <v>1</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19"/>
      <c r="BI31" s="619"/>
      <c r="BJ31" s="619"/>
      <c r="BK31" s="619"/>
      <c r="BL31" s="619"/>
      <c r="BM31" s="599">
        <v>97.7</v>
      </c>
      <c r="BN31" s="649"/>
      <c r="BO31" s="649"/>
      <c r="BP31" s="649"/>
      <c r="BQ31" s="650"/>
      <c r="BR31" s="648">
        <v>99.4</v>
      </c>
      <c r="BS31" s="619"/>
      <c r="BT31" s="619"/>
      <c r="BU31" s="619"/>
      <c r="BV31" s="619"/>
      <c r="BW31" s="619"/>
      <c r="BX31" s="599">
        <v>96.5</v>
      </c>
      <c r="BY31" s="649"/>
      <c r="BZ31" s="649"/>
      <c r="CA31" s="649"/>
      <c r="CB31" s="650"/>
      <c r="CD31" s="656"/>
      <c r="CE31" s="657"/>
      <c r="CF31" s="607" t="s">
        <v>297</v>
      </c>
      <c r="CG31" s="608"/>
      <c r="CH31" s="608"/>
      <c r="CI31" s="608"/>
      <c r="CJ31" s="608"/>
      <c r="CK31" s="608"/>
      <c r="CL31" s="608"/>
      <c r="CM31" s="608"/>
      <c r="CN31" s="608"/>
      <c r="CO31" s="608"/>
      <c r="CP31" s="608"/>
      <c r="CQ31" s="609"/>
      <c r="CR31" s="593">
        <v>64153</v>
      </c>
      <c r="CS31" s="619"/>
      <c r="CT31" s="619"/>
      <c r="CU31" s="619"/>
      <c r="CV31" s="619"/>
      <c r="CW31" s="619"/>
      <c r="CX31" s="619"/>
      <c r="CY31" s="620"/>
      <c r="CZ31" s="627">
        <v>1.1000000000000001</v>
      </c>
      <c r="DA31" s="628"/>
      <c r="DB31" s="628"/>
      <c r="DC31" s="629"/>
      <c r="DD31" s="602">
        <v>60461</v>
      </c>
      <c r="DE31" s="619"/>
      <c r="DF31" s="619"/>
      <c r="DG31" s="619"/>
      <c r="DH31" s="619"/>
      <c r="DI31" s="619"/>
      <c r="DJ31" s="619"/>
      <c r="DK31" s="620"/>
      <c r="DL31" s="602">
        <v>60461</v>
      </c>
      <c r="DM31" s="619"/>
      <c r="DN31" s="619"/>
      <c r="DO31" s="619"/>
      <c r="DP31" s="619"/>
      <c r="DQ31" s="619"/>
      <c r="DR31" s="619"/>
      <c r="DS31" s="619"/>
      <c r="DT31" s="619"/>
      <c r="DU31" s="619"/>
      <c r="DV31" s="620"/>
      <c r="DW31" s="598">
        <v>1.9</v>
      </c>
      <c r="DX31" s="621"/>
      <c r="DY31" s="621"/>
      <c r="DZ31" s="621"/>
      <c r="EA31" s="621"/>
      <c r="EB31" s="621"/>
      <c r="EC31" s="622"/>
    </row>
    <row r="32" spans="2:133" ht="11.25" customHeight="1">
      <c r="B32" s="590" t="s">
        <v>298</v>
      </c>
      <c r="C32" s="591"/>
      <c r="D32" s="591"/>
      <c r="E32" s="591"/>
      <c r="F32" s="591"/>
      <c r="G32" s="591"/>
      <c r="H32" s="591"/>
      <c r="I32" s="591"/>
      <c r="J32" s="591"/>
      <c r="K32" s="591"/>
      <c r="L32" s="591"/>
      <c r="M32" s="591"/>
      <c r="N32" s="591"/>
      <c r="O32" s="591"/>
      <c r="P32" s="591"/>
      <c r="Q32" s="592"/>
      <c r="R32" s="593">
        <v>184239</v>
      </c>
      <c r="S32" s="594"/>
      <c r="T32" s="594"/>
      <c r="U32" s="594"/>
      <c r="V32" s="594"/>
      <c r="W32" s="594"/>
      <c r="X32" s="594"/>
      <c r="Y32" s="595"/>
      <c r="Z32" s="596">
        <v>3</v>
      </c>
      <c r="AA32" s="596"/>
      <c r="AB32" s="596"/>
      <c r="AC32" s="596"/>
      <c r="AD32" s="597">
        <v>10830</v>
      </c>
      <c r="AE32" s="597"/>
      <c r="AF32" s="597"/>
      <c r="AG32" s="597"/>
      <c r="AH32" s="597"/>
      <c r="AI32" s="597"/>
      <c r="AJ32" s="597"/>
      <c r="AK32" s="597"/>
      <c r="AL32" s="598">
        <v>0.4</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98.8</v>
      </c>
      <c r="BH32" s="661"/>
      <c r="BI32" s="661"/>
      <c r="BJ32" s="661"/>
      <c r="BK32" s="661"/>
      <c r="BL32" s="661"/>
      <c r="BM32" s="662">
        <v>94.2</v>
      </c>
      <c r="BN32" s="661"/>
      <c r="BO32" s="661"/>
      <c r="BP32" s="661"/>
      <c r="BQ32" s="663"/>
      <c r="BR32" s="660">
        <v>98.8</v>
      </c>
      <c r="BS32" s="661"/>
      <c r="BT32" s="661"/>
      <c r="BU32" s="661"/>
      <c r="BV32" s="661"/>
      <c r="BW32" s="661"/>
      <c r="BX32" s="662">
        <v>91.5</v>
      </c>
      <c r="BY32" s="661"/>
      <c r="BZ32" s="661"/>
      <c r="CA32" s="661"/>
      <c r="CB32" s="663"/>
      <c r="CD32" s="658"/>
      <c r="CE32" s="659"/>
      <c r="CF32" s="607" t="s">
        <v>300</v>
      </c>
      <c r="CG32" s="608"/>
      <c r="CH32" s="608"/>
      <c r="CI32" s="608"/>
      <c r="CJ32" s="608"/>
      <c r="CK32" s="608"/>
      <c r="CL32" s="608"/>
      <c r="CM32" s="608"/>
      <c r="CN32" s="608"/>
      <c r="CO32" s="608"/>
      <c r="CP32" s="608"/>
      <c r="CQ32" s="609"/>
      <c r="CR32" s="593">
        <v>255</v>
      </c>
      <c r="CS32" s="594"/>
      <c r="CT32" s="594"/>
      <c r="CU32" s="594"/>
      <c r="CV32" s="594"/>
      <c r="CW32" s="594"/>
      <c r="CX32" s="594"/>
      <c r="CY32" s="595"/>
      <c r="CZ32" s="627">
        <v>0</v>
      </c>
      <c r="DA32" s="628"/>
      <c r="DB32" s="628"/>
      <c r="DC32" s="629"/>
      <c r="DD32" s="602">
        <v>255</v>
      </c>
      <c r="DE32" s="594"/>
      <c r="DF32" s="594"/>
      <c r="DG32" s="594"/>
      <c r="DH32" s="594"/>
      <c r="DI32" s="594"/>
      <c r="DJ32" s="594"/>
      <c r="DK32" s="595"/>
      <c r="DL32" s="602">
        <v>255</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301</v>
      </c>
      <c r="C33" s="591"/>
      <c r="D33" s="591"/>
      <c r="E33" s="591"/>
      <c r="F33" s="591"/>
      <c r="G33" s="591"/>
      <c r="H33" s="591"/>
      <c r="I33" s="591"/>
      <c r="J33" s="591"/>
      <c r="K33" s="591"/>
      <c r="L33" s="591"/>
      <c r="M33" s="591"/>
      <c r="N33" s="591"/>
      <c r="O33" s="591"/>
      <c r="P33" s="591"/>
      <c r="Q33" s="592"/>
      <c r="R33" s="593">
        <v>549646</v>
      </c>
      <c r="S33" s="594"/>
      <c r="T33" s="594"/>
      <c r="U33" s="594"/>
      <c r="V33" s="594"/>
      <c r="W33" s="594"/>
      <c r="X33" s="594"/>
      <c r="Y33" s="595"/>
      <c r="Z33" s="596">
        <v>9.1</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3206917</v>
      </c>
      <c r="CS33" s="619"/>
      <c r="CT33" s="619"/>
      <c r="CU33" s="619"/>
      <c r="CV33" s="619"/>
      <c r="CW33" s="619"/>
      <c r="CX33" s="619"/>
      <c r="CY33" s="620"/>
      <c r="CZ33" s="627">
        <v>55.4</v>
      </c>
      <c r="DA33" s="628"/>
      <c r="DB33" s="628"/>
      <c r="DC33" s="629"/>
      <c r="DD33" s="602">
        <v>2777610</v>
      </c>
      <c r="DE33" s="619"/>
      <c r="DF33" s="619"/>
      <c r="DG33" s="619"/>
      <c r="DH33" s="619"/>
      <c r="DI33" s="619"/>
      <c r="DJ33" s="619"/>
      <c r="DK33" s="620"/>
      <c r="DL33" s="602">
        <v>943727</v>
      </c>
      <c r="DM33" s="619"/>
      <c r="DN33" s="619"/>
      <c r="DO33" s="619"/>
      <c r="DP33" s="619"/>
      <c r="DQ33" s="619"/>
      <c r="DR33" s="619"/>
      <c r="DS33" s="619"/>
      <c r="DT33" s="619"/>
      <c r="DU33" s="619"/>
      <c r="DV33" s="620"/>
      <c r="DW33" s="598">
        <v>29.7</v>
      </c>
      <c r="DX33" s="621"/>
      <c r="DY33" s="621"/>
      <c r="DZ33" s="621"/>
      <c r="EA33" s="621"/>
      <c r="EB33" s="621"/>
      <c r="EC33" s="622"/>
    </row>
    <row r="34" spans="2:133" ht="11.25" customHeight="1">
      <c r="B34" s="590" t="s">
        <v>303</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580128</v>
      </c>
      <c r="CS34" s="594"/>
      <c r="CT34" s="594"/>
      <c r="CU34" s="594"/>
      <c r="CV34" s="594"/>
      <c r="CW34" s="594"/>
      <c r="CX34" s="594"/>
      <c r="CY34" s="595"/>
      <c r="CZ34" s="627">
        <v>10</v>
      </c>
      <c r="DA34" s="628"/>
      <c r="DB34" s="628"/>
      <c r="DC34" s="629"/>
      <c r="DD34" s="602">
        <v>474086</v>
      </c>
      <c r="DE34" s="594"/>
      <c r="DF34" s="594"/>
      <c r="DG34" s="594"/>
      <c r="DH34" s="594"/>
      <c r="DI34" s="594"/>
      <c r="DJ34" s="594"/>
      <c r="DK34" s="595"/>
      <c r="DL34" s="602">
        <v>393712</v>
      </c>
      <c r="DM34" s="594"/>
      <c r="DN34" s="594"/>
      <c r="DO34" s="594"/>
      <c r="DP34" s="594"/>
      <c r="DQ34" s="594"/>
      <c r="DR34" s="594"/>
      <c r="DS34" s="594"/>
      <c r="DT34" s="594"/>
      <c r="DU34" s="594"/>
      <c r="DV34" s="595"/>
      <c r="DW34" s="598">
        <v>12.4</v>
      </c>
      <c r="DX34" s="621"/>
      <c r="DY34" s="621"/>
      <c r="DZ34" s="621"/>
      <c r="EA34" s="621"/>
      <c r="EB34" s="621"/>
      <c r="EC34" s="622"/>
    </row>
    <row r="35" spans="2:133" ht="11.25" customHeight="1">
      <c r="B35" s="590" t="s">
        <v>307</v>
      </c>
      <c r="C35" s="591"/>
      <c r="D35" s="591"/>
      <c r="E35" s="591"/>
      <c r="F35" s="591"/>
      <c r="G35" s="591"/>
      <c r="H35" s="591"/>
      <c r="I35" s="591"/>
      <c r="J35" s="591"/>
      <c r="K35" s="591"/>
      <c r="L35" s="591"/>
      <c r="M35" s="591"/>
      <c r="N35" s="591"/>
      <c r="O35" s="591"/>
      <c r="P35" s="591"/>
      <c r="Q35" s="592"/>
      <c r="R35" s="593">
        <v>159258</v>
      </c>
      <c r="S35" s="594"/>
      <c r="T35" s="594"/>
      <c r="U35" s="594"/>
      <c r="V35" s="594"/>
      <c r="W35" s="594"/>
      <c r="X35" s="594"/>
      <c r="Y35" s="595"/>
      <c r="Z35" s="596">
        <v>2.6</v>
      </c>
      <c r="AA35" s="596"/>
      <c r="AB35" s="596"/>
      <c r="AC35" s="596"/>
      <c r="AD35" s="597" t="s">
        <v>113</v>
      </c>
      <c r="AE35" s="597"/>
      <c r="AF35" s="597"/>
      <c r="AG35" s="597"/>
      <c r="AH35" s="597"/>
      <c r="AI35" s="597"/>
      <c r="AJ35" s="597"/>
      <c r="AK35" s="597"/>
      <c r="AL35" s="598" t="s">
        <v>113</v>
      </c>
      <c r="AM35" s="599"/>
      <c r="AN35" s="599"/>
      <c r="AO35" s="600"/>
      <c r="AP35" s="186"/>
      <c r="AQ35" s="604" t="s">
        <v>308</v>
      </c>
      <c r="AR35" s="605"/>
      <c r="AS35" s="605"/>
      <c r="AT35" s="605"/>
      <c r="AU35" s="605"/>
      <c r="AV35" s="605"/>
      <c r="AW35" s="605"/>
      <c r="AX35" s="605"/>
      <c r="AY35" s="606"/>
      <c r="AZ35" s="582">
        <v>477243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t="s">
        <v>217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93670</v>
      </c>
      <c r="CS35" s="619"/>
      <c r="CT35" s="619"/>
      <c r="CU35" s="619"/>
      <c r="CV35" s="619"/>
      <c r="CW35" s="619"/>
      <c r="CX35" s="619"/>
      <c r="CY35" s="620"/>
      <c r="CZ35" s="627">
        <v>1.6</v>
      </c>
      <c r="DA35" s="628"/>
      <c r="DB35" s="628"/>
      <c r="DC35" s="629"/>
      <c r="DD35" s="602">
        <v>87804</v>
      </c>
      <c r="DE35" s="619"/>
      <c r="DF35" s="619"/>
      <c r="DG35" s="619"/>
      <c r="DH35" s="619"/>
      <c r="DI35" s="619"/>
      <c r="DJ35" s="619"/>
      <c r="DK35" s="620"/>
      <c r="DL35" s="602">
        <v>87804</v>
      </c>
      <c r="DM35" s="619"/>
      <c r="DN35" s="619"/>
      <c r="DO35" s="619"/>
      <c r="DP35" s="619"/>
      <c r="DQ35" s="619"/>
      <c r="DR35" s="619"/>
      <c r="DS35" s="619"/>
      <c r="DT35" s="619"/>
      <c r="DU35" s="619"/>
      <c r="DV35" s="620"/>
      <c r="DW35" s="598">
        <v>2.8</v>
      </c>
      <c r="DX35" s="621"/>
      <c r="DY35" s="621"/>
      <c r="DZ35" s="621"/>
      <c r="EA35" s="621"/>
      <c r="EB35" s="621"/>
      <c r="EC35" s="622"/>
    </row>
    <row r="36" spans="2:133" ht="11.25" customHeight="1">
      <c r="B36" s="636" t="s">
        <v>311</v>
      </c>
      <c r="C36" s="637"/>
      <c r="D36" s="637"/>
      <c r="E36" s="637"/>
      <c r="F36" s="637"/>
      <c r="G36" s="637"/>
      <c r="H36" s="637"/>
      <c r="I36" s="637"/>
      <c r="J36" s="637"/>
      <c r="K36" s="637"/>
      <c r="L36" s="637"/>
      <c r="M36" s="637"/>
      <c r="N36" s="637"/>
      <c r="O36" s="637"/>
      <c r="P36" s="637"/>
      <c r="Q36" s="638"/>
      <c r="R36" s="665">
        <v>6062669</v>
      </c>
      <c r="S36" s="666"/>
      <c r="T36" s="666"/>
      <c r="U36" s="666"/>
      <c r="V36" s="666"/>
      <c r="W36" s="666"/>
      <c r="X36" s="666"/>
      <c r="Y36" s="667"/>
      <c r="Z36" s="668">
        <v>100</v>
      </c>
      <c r="AA36" s="668"/>
      <c r="AB36" s="668"/>
      <c r="AC36" s="668"/>
      <c r="AD36" s="669">
        <v>3019237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165661</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-23558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1392273</v>
      </c>
      <c r="CS36" s="594"/>
      <c r="CT36" s="594"/>
      <c r="CU36" s="594"/>
      <c r="CV36" s="594"/>
      <c r="CW36" s="594"/>
      <c r="CX36" s="594"/>
      <c r="CY36" s="595"/>
      <c r="CZ36" s="627">
        <v>24.1</v>
      </c>
      <c r="DA36" s="628"/>
      <c r="DB36" s="628"/>
      <c r="DC36" s="629"/>
      <c r="DD36" s="602">
        <v>1222924</v>
      </c>
      <c r="DE36" s="594"/>
      <c r="DF36" s="594"/>
      <c r="DG36" s="594"/>
      <c r="DH36" s="594"/>
      <c r="DI36" s="594"/>
      <c r="DJ36" s="594"/>
      <c r="DK36" s="595"/>
      <c r="DL36" s="602">
        <v>320461</v>
      </c>
      <c r="DM36" s="594"/>
      <c r="DN36" s="594"/>
      <c r="DO36" s="594"/>
      <c r="DP36" s="594"/>
      <c r="DQ36" s="594"/>
      <c r="DR36" s="594"/>
      <c r="DS36" s="594"/>
      <c r="DT36" s="594"/>
      <c r="DU36" s="594"/>
      <c r="DV36" s="595"/>
      <c r="DW36" s="598">
        <v>10.1</v>
      </c>
      <c r="DX36" s="621"/>
      <c r="DY36" s="621"/>
      <c r="DZ36" s="621"/>
      <c r="EA36" s="621"/>
      <c r="EB36" s="621"/>
      <c r="EC36" s="622"/>
    </row>
    <row r="37" spans="2:133" ht="11.25" customHeight="1">
      <c r="AQ37" s="672" t="s">
        <v>315</v>
      </c>
      <c r="AR37" s="673"/>
      <c r="AS37" s="673"/>
      <c r="AT37" s="673"/>
      <c r="AU37" s="673"/>
      <c r="AV37" s="673"/>
      <c r="AW37" s="673"/>
      <c r="AX37" s="673"/>
      <c r="AY37" s="674"/>
      <c r="AZ37" s="593">
        <v>4341</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910</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417248</v>
      </c>
      <c r="CS37" s="619"/>
      <c r="CT37" s="619"/>
      <c r="CU37" s="619"/>
      <c r="CV37" s="619"/>
      <c r="CW37" s="619"/>
      <c r="CX37" s="619"/>
      <c r="CY37" s="620"/>
      <c r="CZ37" s="627">
        <v>7.2</v>
      </c>
      <c r="DA37" s="628"/>
      <c r="DB37" s="628"/>
      <c r="DC37" s="629"/>
      <c r="DD37" s="602">
        <v>292948</v>
      </c>
      <c r="DE37" s="619"/>
      <c r="DF37" s="619"/>
      <c r="DG37" s="619"/>
      <c r="DH37" s="619"/>
      <c r="DI37" s="619"/>
      <c r="DJ37" s="619"/>
      <c r="DK37" s="620"/>
      <c r="DL37" s="602">
        <v>287927</v>
      </c>
      <c r="DM37" s="619"/>
      <c r="DN37" s="619"/>
      <c r="DO37" s="619"/>
      <c r="DP37" s="619"/>
      <c r="DQ37" s="619"/>
      <c r="DR37" s="619"/>
      <c r="DS37" s="619"/>
      <c r="DT37" s="619"/>
      <c r="DU37" s="619"/>
      <c r="DV37" s="620"/>
      <c r="DW37" s="598">
        <v>9.1</v>
      </c>
      <c r="DX37" s="621"/>
      <c r="DY37" s="621"/>
      <c r="DZ37" s="621"/>
      <c r="EA37" s="621"/>
      <c r="EB37" s="621"/>
      <c r="EC37" s="622"/>
    </row>
    <row r="38" spans="2:133" ht="11.25" customHeight="1">
      <c r="AQ38" s="672" t="s">
        <v>318</v>
      </c>
      <c r="AR38" s="673"/>
      <c r="AS38" s="673"/>
      <c r="AT38" s="673"/>
      <c r="AU38" s="673"/>
      <c r="AV38" s="673"/>
      <c r="AW38" s="673"/>
      <c r="AX38" s="673"/>
      <c r="AY38" s="674"/>
      <c r="AZ38" s="593">
        <v>4244</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1484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472902</v>
      </c>
      <c r="CS38" s="594"/>
      <c r="CT38" s="594"/>
      <c r="CU38" s="594"/>
      <c r="CV38" s="594"/>
      <c r="CW38" s="594"/>
      <c r="CX38" s="594"/>
      <c r="CY38" s="595"/>
      <c r="CZ38" s="627">
        <v>8.1999999999999993</v>
      </c>
      <c r="DA38" s="628"/>
      <c r="DB38" s="628"/>
      <c r="DC38" s="629"/>
      <c r="DD38" s="602">
        <v>429046</v>
      </c>
      <c r="DE38" s="594"/>
      <c r="DF38" s="594"/>
      <c r="DG38" s="594"/>
      <c r="DH38" s="594"/>
      <c r="DI38" s="594"/>
      <c r="DJ38" s="594"/>
      <c r="DK38" s="595"/>
      <c r="DL38" s="602">
        <v>141750</v>
      </c>
      <c r="DM38" s="594"/>
      <c r="DN38" s="594"/>
      <c r="DO38" s="594"/>
      <c r="DP38" s="594"/>
      <c r="DQ38" s="594"/>
      <c r="DR38" s="594"/>
      <c r="DS38" s="594"/>
      <c r="DT38" s="594"/>
      <c r="DU38" s="594"/>
      <c r="DV38" s="595"/>
      <c r="DW38" s="598">
        <v>4.5</v>
      </c>
      <c r="DX38" s="621"/>
      <c r="DY38" s="621"/>
      <c r="DZ38" s="621"/>
      <c r="EA38" s="621"/>
      <c r="EB38" s="621"/>
      <c r="EC38" s="622"/>
    </row>
    <row r="39" spans="2:133" ht="11.25" customHeight="1">
      <c r="AQ39" s="672" t="s">
        <v>321</v>
      </c>
      <c r="AR39" s="673"/>
      <c r="AS39" s="673"/>
      <c r="AT39" s="673"/>
      <c r="AU39" s="673"/>
      <c r="AV39" s="673"/>
      <c r="AW39" s="673"/>
      <c r="AX39" s="673"/>
      <c r="AY39" s="674"/>
      <c r="AZ39" s="593" t="s">
        <v>113</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78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558274</v>
      </c>
      <c r="CS39" s="619"/>
      <c r="CT39" s="619"/>
      <c r="CU39" s="619"/>
      <c r="CV39" s="619"/>
      <c r="CW39" s="619"/>
      <c r="CX39" s="619"/>
      <c r="CY39" s="620"/>
      <c r="CZ39" s="627">
        <v>9.6999999999999993</v>
      </c>
      <c r="DA39" s="628"/>
      <c r="DB39" s="628"/>
      <c r="DC39" s="629"/>
      <c r="DD39" s="602">
        <v>549818</v>
      </c>
      <c r="DE39" s="619"/>
      <c r="DF39" s="619"/>
      <c r="DG39" s="619"/>
      <c r="DH39" s="619"/>
      <c r="DI39" s="619"/>
      <c r="DJ39" s="619"/>
      <c r="DK39" s="620"/>
      <c r="DL39" s="602" t="s">
        <v>113</v>
      </c>
      <c r="DM39" s="619"/>
      <c r="DN39" s="619"/>
      <c r="DO39" s="619"/>
      <c r="DP39" s="619"/>
      <c r="DQ39" s="619"/>
      <c r="DR39" s="619"/>
      <c r="DS39" s="619"/>
      <c r="DT39" s="619"/>
      <c r="DU39" s="619"/>
      <c r="DV39" s="620"/>
      <c r="DW39" s="598" t="s">
        <v>113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75298</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131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109670</v>
      </c>
      <c r="CS40" s="594"/>
      <c r="CT40" s="594"/>
      <c r="CU40" s="594"/>
      <c r="CV40" s="594"/>
      <c r="CW40" s="594"/>
      <c r="CX40" s="594"/>
      <c r="CY40" s="595"/>
      <c r="CZ40" s="627">
        <v>1.9</v>
      </c>
      <c r="DA40" s="628"/>
      <c r="DB40" s="628"/>
      <c r="DC40" s="629"/>
      <c r="DD40" s="602">
        <v>13932</v>
      </c>
      <c r="DE40" s="594"/>
      <c r="DF40" s="594"/>
      <c r="DG40" s="594"/>
      <c r="DH40" s="594"/>
      <c r="DI40" s="594"/>
      <c r="DJ40" s="594"/>
      <c r="DK40" s="595"/>
      <c r="DL40" s="602" t="s">
        <v>113</v>
      </c>
      <c r="DM40" s="594"/>
      <c r="DN40" s="594"/>
      <c r="DO40" s="594"/>
      <c r="DP40" s="594"/>
      <c r="DQ40" s="594"/>
      <c r="DR40" s="594"/>
      <c r="DS40" s="594"/>
      <c r="DT40" s="594"/>
      <c r="DU40" s="594"/>
      <c r="DV40" s="595"/>
      <c r="DW40" s="598" t="s">
        <v>113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227699</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330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217</v>
      </c>
      <c r="CS41" s="619"/>
      <c r="CT41" s="619"/>
      <c r="CU41" s="619"/>
      <c r="CV41" s="619"/>
      <c r="CW41" s="619"/>
      <c r="CX41" s="619"/>
      <c r="CY41" s="620"/>
      <c r="CZ41" s="627" t="s">
        <v>217</v>
      </c>
      <c r="DA41" s="628"/>
      <c r="DB41" s="628"/>
      <c r="DC41" s="629"/>
      <c r="DD41" s="602" t="s">
        <v>217</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887312</v>
      </c>
      <c r="CS42" s="594"/>
      <c r="CT42" s="594"/>
      <c r="CU42" s="594"/>
      <c r="CV42" s="594"/>
      <c r="CW42" s="594"/>
      <c r="CX42" s="594"/>
      <c r="CY42" s="595"/>
      <c r="CZ42" s="627">
        <v>15.3</v>
      </c>
      <c r="DA42" s="686"/>
      <c r="DB42" s="686"/>
      <c r="DC42" s="687"/>
      <c r="DD42" s="602">
        <v>399690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21996</v>
      </c>
      <c r="CS43" s="619"/>
      <c r="CT43" s="619"/>
      <c r="CU43" s="619"/>
      <c r="CV43" s="619"/>
      <c r="CW43" s="619"/>
      <c r="CX43" s="619"/>
      <c r="CY43" s="620"/>
      <c r="CZ43" s="627">
        <v>0.4</v>
      </c>
      <c r="DA43" s="628"/>
      <c r="DB43" s="628"/>
      <c r="DC43" s="629"/>
      <c r="DD43" s="602">
        <v>21996</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9" t="s">
        <v>289</v>
      </c>
      <c r="CE44" s="700"/>
      <c r="CF44" s="590" t="s">
        <v>336</v>
      </c>
      <c r="CG44" s="591"/>
      <c r="CH44" s="591"/>
      <c r="CI44" s="591"/>
      <c r="CJ44" s="591"/>
      <c r="CK44" s="591"/>
      <c r="CL44" s="591"/>
      <c r="CM44" s="591"/>
      <c r="CN44" s="591"/>
      <c r="CO44" s="591"/>
      <c r="CP44" s="591"/>
      <c r="CQ44" s="592"/>
      <c r="CR44" s="593">
        <v>876026</v>
      </c>
      <c r="CS44" s="594"/>
      <c r="CT44" s="594"/>
      <c r="CU44" s="594"/>
      <c r="CV44" s="594"/>
      <c r="CW44" s="594"/>
      <c r="CX44" s="594"/>
      <c r="CY44" s="595"/>
      <c r="CZ44" s="627">
        <v>15.1</v>
      </c>
      <c r="DA44" s="686"/>
      <c r="DB44" s="686"/>
      <c r="DC44" s="687"/>
      <c r="DD44" s="602">
        <v>388404</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337</v>
      </c>
      <c r="CG45" s="591"/>
      <c r="CH45" s="591"/>
      <c r="CI45" s="591"/>
      <c r="CJ45" s="591"/>
      <c r="CK45" s="591"/>
      <c r="CL45" s="591"/>
      <c r="CM45" s="591"/>
      <c r="CN45" s="591"/>
      <c r="CO45" s="591"/>
      <c r="CP45" s="591"/>
      <c r="CQ45" s="592"/>
      <c r="CR45" s="593">
        <v>265208</v>
      </c>
      <c r="CS45" s="619"/>
      <c r="CT45" s="619"/>
      <c r="CU45" s="619"/>
      <c r="CV45" s="619"/>
      <c r="CW45" s="619"/>
      <c r="CX45" s="619"/>
      <c r="CY45" s="620"/>
      <c r="CZ45" s="627">
        <v>4.5999999999999996</v>
      </c>
      <c r="DA45" s="628"/>
      <c r="DB45" s="628"/>
      <c r="DC45" s="629"/>
      <c r="DD45" s="602">
        <v>11846</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338</v>
      </c>
      <c r="CG46" s="591"/>
      <c r="CH46" s="591"/>
      <c r="CI46" s="591"/>
      <c r="CJ46" s="591"/>
      <c r="CK46" s="591"/>
      <c r="CL46" s="591"/>
      <c r="CM46" s="591"/>
      <c r="CN46" s="591"/>
      <c r="CO46" s="591"/>
      <c r="CP46" s="591"/>
      <c r="CQ46" s="592"/>
      <c r="CR46" s="593">
        <v>605268</v>
      </c>
      <c r="CS46" s="594"/>
      <c r="CT46" s="594"/>
      <c r="CU46" s="594"/>
      <c r="CV46" s="594"/>
      <c r="CW46" s="594"/>
      <c r="CX46" s="594"/>
      <c r="CY46" s="595"/>
      <c r="CZ46" s="627">
        <v>10.5</v>
      </c>
      <c r="DA46" s="686"/>
      <c r="DB46" s="686"/>
      <c r="DC46" s="687"/>
      <c r="DD46" s="602">
        <v>376196</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339</v>
      </c>
      <c r="CG47" s="591"/>
      <c r="CH47" s="591"/>
      <c r="CI47" s="591"/>
      <c r="CJ47" s="591"/>
      <c r="CK47" s="591"/>
      <c r="CL47" s="591"/>
      <c r="CM47" s="591"/>
      <c r="CN47" s="591"/>
      <c r="CO47" s="591"/>
      <c r="CP47" s="591"/>
      <c r="CQ47" s="592"/>
      <c r="CR47" s="593">
        <v>11286</v>
      </c>
      <c r="CS47" s="619"/>
      <c r="CT47" s="619"/>
      <c r="CU47" s="619"/>
      <c r="CV47" s="619"/>
      <c r="CW47" s="619"/>
      <c r="CX47" s="619"/>
      <c r="CY47" s="620"/>
      <c r="CZ47" s="627">
        <v>0.2</v>
      </c>
      <c r="DA47" s="628"/>
      <c r="DB47" s="628"/>
      <c r="DC47" s="629"/>
      <c r="DD47" s="602">
        <v>11286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86"/>
      <c r="DB48" s="686"/>
      <c r="DC48" s="687"/>
      <c r="DD48" s="602" t="s">
        <v>341</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342</v>
      </c>
      <c r="CE49" s="637"/>
      <c r="CF49" s="637"/>
      <c r="CG49" s="637"/>
      <c r="CH49" s="637"/>
      <c r="CI49" s="637"/>
      <c r="CJ49" s="637"/>
      <c r="CK49" s="637"/>
      <c r="CL49" s="637"/>
      <c r="CM49" s="637"/>
      <c r="CN49" s="637"/>
      <c r="CO49" s="637"/>
      <c r="CP49" s="637"/>
      <c r="CQ49" s="638"/>
      <c r="CR49" s="665">
        <v>5784536</v>
      </c>
      <c r="CS49" s="661"/>
      <c r="CT49" s="661"/>
      <c r="CU49" s="661"/>
      <c r="CV49" s="661"/>
      <c r="CW49" s="661"/>
      <c r="CX49" s="661"/>
      <c r="CY49" s="688"/>
      <c r="CZ49" s="689">
        <v>100</v>
      </c>
      <c r="DA49" s="690"/>
      <c r="DB49" s="690"/>
      <c r="DC49" s="691"/>
      <c r="DD49" s="692">
        <v>4525339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6063</v>
      </c>
      <c r="R7" s="723"/>
      <c r="S7" s="723"/>
      <c r="T7" s="723"/>
      <c r="U7" s="723"/>
      <c r="V7" s="723">
        <v>5785</v>
      </c>
      <c r="W7" s="723"/>
      <c r="X7" s="723"/>
      <c r="Y7" s="723"/>
      <c r="Z7" s="723"/>
      <c r="AA7" s="723">
        <v>278</v>
      </c>
      <c r="AB7" s="723"/>
      <c r="AC7" s="723"/>
      <c r="AD7" s="723"/>
      <c r="AE7" s="724"/>
      <c r="AF7" s="725">
        <v>220</v>
      </c>
      <c r="AG7" s="726"/>
      <c r="AH7" s="726"/>
      <c r="AI7" s="726"/>
      <c r="AJ7" s="727"/>
      <c r="AK7" s="762" t="s">
        <v>537</v>
      </c>
      <c r="AL7" s="763"/>
      <c r="AM7" s="763"/>
      <c r="AN7" s="763"/>
      <c r="AO7" s="763"/>
      <c r="AP7" s="763">
        <v>5070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0</v>
      </c>
      <c r="CI7" s="760"/>
      <c r="CJ7" s="760"/>
      <c r="CK7" s="760"/>
      <c r="CL7" s="761"/>
      <c r="CM7" s="759">
        <v>12</v>
      </c>
      <c r="CN7" s="760"/>
      <c r="CO7" s="760"/>
      <c r="CP7" s="760"/>
      <c r="CQ7" s="761"/>
      <c r="CR7" s="759">
        <v>40</v>
      </c>
      <c r="CS7" s="760"/>
      <c r="CT7" s="760"/>
      <c r="CU7" s="760"/>
      <c r="CV7" s="761"/>
      <c r="CW7" s="759" t="s">
        <v>537</v>
      </c>
      <c r="CX7" s="760"/>
      <c r="CY7" s="760"/>
      <c r="CZ7" s="760"/>
      <c r="DA7" s="761"/>
      <c r="DB7" s="759" t="s">
        <v>539</v>
      </c>
      <c r="DC7" s="760"/>
      <c r="DD7" s="760"/>
      <c r="DE7" s="760"/>
      <c r="DF7" s="761"/>
      <c r="DG7" s="759" t="s">
        <v>538</v>
      </c>
      <c r="DH7" s="760"/>
      <c r="DI7" s="760"/>
      <c r="DJ7" s="760"/>
      <c r="DK7" s="761"/>
      <c r="DL7" s="759" t="s">
        <v>537</v>
      </c>
      <c r="DM7" s="760"/>
      <c r="DN7" s="760"/>
      <c r="DO7" s="760"/>
      <c r="DP7" s="761"/>
      <c r="DQ7" s="759" t="s">
        <v>537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6063</v>
      </c>
      <c r="R23" s="782"/>
      <c r="S23" s="782"/>
      <c r="T23" s="782"/>
      <c r="U23" s="782"/>
      <c r="V23" s="782">
        <v>5785</v>
      </c>
      <c r="W23" s="782"/>
      <c r="X23" s="782"/>
      <c r="Y23" s="782"/>
      <c r="Z23" s="782"/>
      <c r="AA23" s="782">
        <v>278</v>
      </c>
      <c r="AB23" s="782"/>
      <c r="AC23" s="782"/>
      <c r="AD23" s="782"/>
      <c r="AE23" s="783"/>
      <c r="AF23" s="784">
        <v>220</v>
      </c>
      <c r="AG23" s="782"/>
      <c r="AH23" s="782"/>
      <c r="AI23" s="782"/>
      <c r="AJ23" s="785"/>
      <c r="AK23" s="786"/>
      <c r="AL23" s="787"/>
      <c r="AM23" s="787"/>
      <c r="AN23" s="787"/>
      <c r="AO23" s="787"/>
      <c r="AP23" s="782">
        <v>5070</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763</v>
      </c>
      <c r="R28" s="811"/>
      <c r="S28" s="811"/>
      <c r="T28" s="811"/>
      <c r="U28" s="811"/>
      <c r="V28" s="811">
        <v>763</v>
      </c>
      <c r="W28" s="811"/>
      <c r="X28" s="811"/>
      <c r="Y28" s="811"/>
      <c r="Z28" s="811"/>
      <c r="AA28" s="811">
        <v>0</v>
      </c>
      <c r="AB28" s="811"/>
      <c r="AC28" s="811"/>
      <c r="AD28" s="811"/>
      <c r="AE28" s="812"/>
      <c r="AF28" s="813" t="s">
        <v>113</v>
      </c>
      <c r="AG28" s="811"/>
      <c r="AH28" s="811"/>
      <c r="AI28" s="811"/>
      <c r="AJ28" s="814"/>
      <c r="AK28" s="815">
        <v>75</v>
      </c>
      <c r="AL28" s="806"/>
      <c r="AM28" s="806"/>
      <c r="AN28" s="806"/>
      <c r="AO28" s="806"/>
      <c r="AP28" s="806" t="s">
        <v>537</v>
      </c>
      <c r="AQ28" s="806"/>
      <c r="AR28" s="806"/>
      <c r="AS28" s="806"/>
      <c r="AT28" s="806"/>
      <c r="AU28" s="806" t="s">
        <v>537</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735</v>
      </c>
      <c r="R29" s="747"/>
      <c r="S29" s="747"/>
      <c r="T29" s="747"/>
      <c r="U29" s="747"/>
      <c r="V29" s="747">
        <v>692</v>
      </c>
      <c r="W29" s="747"/>
      <c r="X29" s="747"/>
      <c r="Y29" s="747"/>
      <c r="Z29" s="747"/>
      <c r="AA29" s="747">
        <v>44</v>
      </c>
      <c r="AB29" s="747"/>
      <c r="AC29" s="747"/>
      <c r="AD29" s="747"/>
      <c r="AE29" s="748"/>
      <c r="AF29" s="749">
        <v>44</v>
      </c>
      <c r="AG29" s="750"/>
      <c r="AH29" s="750"/>
      <c r="AI29" s="750"/>
      <c r="AJ29" s="751"/>
      <c r="AK29" s="818">
        <v>108</v>
      </c>
      <c r="AL29" s="819"/>
      <c r="AM29" s="819"/>
      <c r="AN29" s="819"/>
      <c r="AO29" s="819"/>
      <c r="AP29" s="819" t="s">
        <v>538</v>
      </c>
      <c r="AQ29" s="819"/>
      <c r="AR29" s="819"/>
      <c r="AS29" s="819"/>
      <c r="AT29" s="819"/>
      <c r="AU29" s="819" t="s">
        <v>537</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64</v>
      </c>
      <c r="R30" s="747"/>
      <c r="S30" s="747"/>
      <c r="T30" s="747"/>
      <c r="U30" s="747"/>
      <c r="V30" s="747">
        <v>63</v>
      </c>
      <c r="W30" s="747"/>
      <c r="X30" s="747"/>
      <c r="Y30" s="747"/>
      <c r="Z30" s="747"/>
      <c r="AA30" s="747">
        <v>1</v>
      </c>
      <c r="AB30" s="747"/>
      <c r="AC30" s="747"/>
      <c r="AD30" s="747"/>
      <c r="AE30" s="748"/>
      <c r="AF30" s="749">
        <v>1</v>
      </c>
      <c r="AG30" s="750"/>
      <c r="AH30" s="750"/>
      <c r="AI30" s="750"/>
      <c r="AJ30" s="751"/>
      <c r="AK30" s="818">
        <v>32</v>
      </c>
      <c r="AL30" s="819"/>
      <c r="AM30" s="819"/>
      <c r="AN30" s="819"/>
      <c r="AO30" s="819"/>
      <c r="AP30" s="819" t="s">
        <v>537</v>
      </c>
      <c r="AQ30" s="819"/>
      <c r="AR30" s="819"/>
      <c r="AS30" s="819"/>
      <c r="AT30" s="819"/>
      <c r="AU30" s="819" t="s">
        <v>537</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75</v>
      </c>
      <c r="R31" s="747"/>
      <c r="S31" s="747"/>
      <c r="T31" s="747"/>
      <c r="U31" s="747"/>
      <c r="V31" s="747">
        <v>72</v>
      </c>
      <c r="W31" s="747"/>
      <c r="X31" s="747"/>
      <c r="Y31" s="747"/>
      <c r="Z31" s="747"/>
      <c r="AA31" s="747">
        <v>3</v>
      </c>
      <c r="AB31" s="747"/>
      <c r="AC31" s="747"/>
      <c r="AD31" s="747"/>
      <c r="AE31" s="748"/>
      <c r="AF31" s="749">
        <v>329</v>
      </c>
      <c r="AG31" s="750"/>
      <c r="AH31" s="750"/>
      <c r="AI31" s="750"/>
      <c r="AJ31" s="751"/>
      <c r="AK31" s="818">
        <v>4</v>
      </c>
      <c r="AL31" s="819"/>
      <c r="AM31" s="819"/>
      <c r="AN31" s="819"/>
      <c r="AO31" s="819"/>
      <c r="AP31" s="819">
        <v>58</v>
      </c>
      <c r="AQ31" s="819"/>
      <c r="AR31" s="819"/>
      <c r="AS31" s="819"/>
      <c r="AT31" s="819"/>
      <c r="AU31" s="819">
        <v>5</v>
      </c>
      <c r="AV31" s="819"/>
      <c r="AW31" s="819"/>
      <c r="AX31" s="819"/>
      <c r="AY31" s="819"/>
      <c r="AZ31" s="820" t="s">
        <v>537</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123</v>
      </c>
      <c r="R32" s="747"/>
      <c r="S32" s="747"/>
      <c r="T32" s="747"/>
      <c r="U32" s="747"/>
      <c r="V32" s="747">
        <v>123</v>
      </c>
      <c r="W32" s="747"/>
      <c r="X32" s="747"/>
      <c r="Y32" s="747"/>
      <c r="Z32" s="747"/>
      <c r="AA32" s="747">
        <v>0</v>
      </c>
      <c r="AB32" s="747"/>
      <c r="AC32" s="747"/>
      <c r="AD32" s="747"/>
      <c r="AE32" s="748"/>
      <c r="AF32" s="749" t="s">
        <v>113</v>
      </c>
      <c r="AG32" s="750"/>
      <c r="AH32" s="750"/>
      <c r="AI32" s="750"/>
      <c r="AJ32" s="751"/>
      <c r="AK32" s="818">
        <v>4</v>
      </c>
      <c r="AL32" s="819"/>
      <c r="AM32" s="819"/>
      <c r="AN32" s="819"/>
      <c r="AO32" s="819"/>
      <c r="AP32" s="819">
        <v>196</v>
      </c>
      <c r="AQ32" s="819"/>
      <c r="AR32" s="819"/>
      <c r="AS32" s="819"/>
      <c r="AT32" s="819"/>
      <c r="AU32" s="819">
        <v>83</v>
      </c>
      <c r="AV32" s="819"/>
      <c r="AW32" s="819"/>
      <c r="AX32" s="819"/>
      <c r="AY32" s="819"/>
      <c r="AZ32" s="820" t="s">
        <v>537</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158</v>
      </c>
      <c r="R33" s="747"/>
      <c r="S33" s="747"/>
      <c r="T33" s="747"/>
      <c r="U33" s="747"/>
      <c r="V33" s="747">
        <v>158</v>
      </c>
      <c r="W33" s="747"/>
      <c r="X33" s="747"/>
      <c r="Y33" s="747"/>
      <c r="Z33" s="747"/>
      <c r="AA33" s="747">
        <v>0</v>
      </c>
      <c r="AB33" s="747"/>
      <c r="AC33" s="747"/>
      <c r="AD33" s="747"/>
      <c r="AE33" s="748"/>
      <c r="AF33" s="749" t="s">
        <v>113</v>
      </c>
      <c r="AG33" s="750"/>
      <c r="AH33" s="750"/>
      <c r="AI33" s="750"/>
      <c r="AJ33" s="751"/>
      <c r="AK33" s="818">
        <v>124</v>
      </c>
      <c r="AL33" s="819"/>
      <c r="AM33" s="819"/>
      <c r="AN33" s="819"/>
      <c r="AO33" s="819"/>
      <c r="AP33" s="819">
        <v>890</v>
      </c>
      <c r="AQ33" s="819"/>
      <c r="AR33" s="819"/>
      <c r="AS33" s="819"/>
      <c r="AT33" s="819"/>
      <c r="AU33" s="819">
        <v>881</v>
      </c>
      <c r="AV33" s="819"/>
      <c r="AW33" s="819"/>
      <c r="AX33" s="819"/>
      <c r="AY33" s="819"/>
      <c r="AZ33" s="820" t="s">
        <v>537</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64</v>
      </c>
      <c r="R34" s="747"/>
      <c r="S34" s="747"/>
      <c r="T34" s="747"/>
      <c r="U34" s="747"/>
      <c r="V34" s="747">
        <v>64</v>
      </c>
      <c r="W34" s="747"/>
      <c r="X34" s="747"/>
      <c r="Y34" s="747"/>
      <c r="Z34" s="747"/>
      <c r="AA34" s="747">
        <v>0</v>
      </c>
      <c r="AB34" s="747"/>
      <c r="AC34" s="747"/>
      <c r="AD34" s="747"/>
      <c r="AE34" s="748"/>
      <c r="AF34" s="749" t="s">
        <v>113</v>
      </c>
      <c r="AG34" s="750"/>
      <c r="AH34" s="750"/>
      <c r="AI34" s="750"/>
      <c r="AJ34" s="751"/>
      <c r="AK34" s="818">
        <v>37</v>
      </c>
      <c r="AL34" s="819"/>
      <c r="AM34" s="819"/>
      <c r="AN34" s="819"/>
      <c r="AO34" s="819"/>
      <c r="AP34" s="819">
        <v>452</v>
      </c>
      <c r="AQ34" s="819"/>
      <c r="AR34" s="819"/>
      <c r="AS34" s="819"/>
      <c r="AT34" s="819"/>
      <c r="AU34" s="819">
        <v>303</v>
      </c>
      <c r="AV34" s="819"/>
      <c r="AW34" s="819"/>
      <c r="AX34" s="819"/>
      <c r="AY34" s="819"/>
      <c r="AZ34" s="820" t="s">
        <v>537</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9</v>
      </c>
      <c r="R35" s="747"/>
      <c r="S35" s="747"/>
      <c r="T35" s="747"/>
      <c r="U35" s="747"/>
      <c r="V35" s="747">
        <v>9</v>
      </c>
      <c r="W35" s="747"/>
      <c r="X35" s="747"/>
      <c r="Y35" s="747"/>
      <c r="Z35" s="747"/>
      <c r="AA35" s="747">
        <v>0</v>
      </c>
      <c r="AB35" s="747"/>
      <c r="AC35" s="747"/>
      <c r="AD35" s="747"/>
      <c r="AE35" s="748"/>
      <c r="AF35" s="749" t="s">
        <v>113</v>
      </c>
      <c r="AG35" s="750"/>
      <c r="AH35" s="750"/>
      <c r="AI35" s="750"/>
      <c r="AJ35" s="751"/>
      <c r="AK35" s="818">
        <v>4</v>
      </c>
      <c r="AL35" s="819"/>
      <c r="AM35" s="819"/>
      <c r="AN35" s="819"/>
      <c r="AO35" s="819"/>
      <c r="AP35" s="819">
        <v>31</v>
      </c>
      <c r="AQ35" s="819"/>
      <c r="AR35" s="819"/>
      <c r="AS35" s="819"/>
      <c r="AT35" s="819"/>
      <c r="AU35" s="819">
        <v>31</v>
      </c>
      <c r="AV35" s="819"/>
      <c r="AW35" s="819"/>
      <c r="AX35" s="819"/>
      <c r="AY35" s="819"/>
      <c r="AZ35" s="820" t="s">
        <v>539</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373</v>
      </c>
      <c r="AG63" s="830"/>
      <c r="AH63" s="830"/>
      <c r="AI63" s="830"/>
      <c r="AJ63" s="831"/>
      <c r="AK63" s="832"/>
      <c r="AL63" s="827"/>
      <c r="AM63" s="827"/>
      <c r="AN63" s="827"/>
      <c r="AO63" s="827"/>
      <c r="AP63" s="830">
        <v>1627</v>
      </c>
      <c r="AQ63" s="830"/>
      <c r="AR63" s="830"/>
      <c r="AS63" s="830"/>
      <c r="AT63" s="830"/>
      <c r="AU63" s="830">
        <v>1303</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393</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640</v>
      </c>
      <c r="R68" s="854"/>
      <c r="S68" s="854"/>
      <c r="T68" s="854"/>
      <c r="U68" s="854"/>
      <c r="V68" s="854">
        <v>579</v>
      </c>
      <c r="W68" s="854"/>
      <c r="X68" s="854"/>
      <c r="Y68" s="854"/>
      <c r="Z68" s="854"/>
      <c r="AA68" s="854">
        <v>61</v>
      </c>
      <c r="AB68" s="854"/>
      <c r="AC68" s="854"/>
      <c r="AD68" s="854"/>
      <c r="AE68" s="854"/>
      <c r="AF68" s="854">
        <v>61</v>
      </c>
      <c r="AG68" s="854"/>
      <c r="AH68" s="854"/>
      <c r="AI68" s="854"/>
      <c r="AJ68" s="854"/>
      <c r="AK68" s="854" t="s">
        <v>537</v>
      </c>
      <c r="AL68" s="854"/>
      <c r="AM68" s="854"/>
      <c r="AN68" s="854"/>
      <c r="AO68" s="854"/>
      <c r="AP68" s="854">
        <v>67</v>
      </c>
      <c r="AQ68" s="854"/>
      <c r="AR68" s="854"/>
      <c r="AS68" s="854"/>
      <c r="AT68" s="854"/>
      <c r="AU68" s="854">
        <v>10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220</v>
      </c>
      <c r="R69" s="819"/>
      <c r="S69" s="819"/>
      <c r="T69" s="819"/>
      <c r="U69" s="819"/>
      <c r="V69" s="819">
        <v>216</v>
      </c>
      <c r="W69" s="819"/>
      <c r="X69" s="819"/>
      <c r="Y69" s="819"/>
      <c r="Z69" s="819"/>
      <c r="AA69" s="819">
        <v>4</v>
      </c>
      <c r="AB69" s="819"/>
      <c r="AC69" s="819"/>
      <c r="AD69" s="819"/>
      <c r="AE69" s="819"/>
      <c r="AF69" s="819">
        <v>4</v>
      </c>
      <c r="AG69" s="819"/>
      <c r="AH69" s="819"/>
      <c r="AI69" s="819"/>
      <c r="AJ69" s="819"/>
      <c r="AK69" s="819" t="s">
        <v>537</v>
      </c>
      <c r="AL69" s="819"/>
      <c r="AM69" s="819"/>
      <c r="AN69" s="819"/>
      <c r="AO69" s="819"/>
      <c r="AP69" s="819" t="s">
        <v>539</v>
      </c>
      <c r="AQ69" s="819"/>
      <c r="AR69" s="819"/>
      <c r="AS69" s="819"/>
      <c r="AT69" s="819"/>
      <c r="AU69" s="819" t="s">
        <v>537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2806</v>
      </c>
      <c r="R70" s="819"/>
      <c r="S70" s="819"/>
      <c r="T70" s="819"/>
      <c r="U70" s="819"/>
      <c r="V70" s="819">
        <v>2776</v>
      </c>
      <c r="W70" s="819"/>
      <c r="X70" s="819"/>
      <c r="Y70" s="819"/>
      <c r="Z70" s="819"/>
      <c r="AA70" s="819">
        <v>30</v>
      </c>
      <c r="AB70" s="819"/>
      <c r="AC70" s="819"/>
      <c r="AD70" s="819"/>
      <c r="AE70" s="819"/>
      <c r="AF70" s="819">
        <v>30</v>
      </c>
      <c r="AG70" s="819"/>
      <c r="AH70" s="819"/>
      <c r="AI70" s="819"/>
      <c r="AJ70" s="819"/>
      <c r="AK70" s="819" t="s">
        <v>537</v>
      </c>
      <c r="AL70" s="819"/>
      <c r="AM70" s="819"/>
      <c r="AN70" s="819"/>
      <c r="AO70" s="819"/>
      <c r="AP70" s="819">
        <v>14</v>
      </c>
      <c r="AQ70" s="819"/>
      <c r="AR70" s="819"/>
      <c r="AS70" s="819"/>
      <c r="AT70" s="819"/>
      <c r="AU70" s="819">
        <v>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45</v>
      </c>
      <c r="R71" s="819"/>
      <c r="S71" s="819"/>
      <c r="T71" s="819"/>
      <c r="U71" s="819"/>
      <c r="V71" s="819">
        <v>39</v>
      </c>
      <c r="W71" s="819"/>
      <c r="X71" s="819"/>
      <c r="Y71" s="819"/>
      <c r="Z71" s="819"/>
      <c r="AA71" s="819">
        <v>6</v>
      </c>
      <c r="AB71" s="819"/>
      <c r="AC71" s="819"/>
      <c r="AD71" s="819"/>
      <c r="AE71" s="819"/>
      <c r="AF71" s="819">
        <v>6</v>
      </c>
      <c r="AG71" s="819"/>
      <c r="AH71" s="819"/>
      <c r="AI71" s="819"/>
      <c r="AJ71" s="819"/>
      <c r="AK71" s="819" t="s">
        <v>537</v>
      </c>
      <c r="AL71" s="819"/>
      <c r="AM71" s="819"/>
      <c r="AN71" s="819"/>
      <c r="AO71" s="819"/>
      <c r="AP71" s="819" t="s">
        <v>537</v>
      </c>
      <c r="AQ71" s="819"/>
      <c r="AR71" s="819"/>
      <c r="AS71" s="819"/>
      <c r="AT71" s="819"/>
      <c r="AU71" s="819" t="s">
        <v>537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101</v>
      </c>
      <c r="AG88" s="830"/>
      <c r="AH88" s="830"/>
      <c r="AI88" s="830"/>
      <c r="AJ88" s="830"/>
      <c r="AK88" s="827"/>
      <c r="AL88" s="827"/>
      <c r="AM88" s="827"/>
      <c r="AN88" s="827"/>
      <c r="AO88" s="827"/>
      <c r="AP88" s="830">
        <v>81</v>
      </c>
      <c r="AQ88" s="830"/>
      <c r="AR88" s="830"/>
      <c r="AS88" s="830"/>
      <c r="AT88" s="830"/>
      <c r="AU88" s="830">
        <v>12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40</v>
      </c>
      <c r="CS102" s="838"/>
      <c r="CT102" s="838"/>
      <c r="CU102" s="838"/>
      <c r="CV102" s="881"/>
      <c r="CW102" s="880" t="s">
        <v>537</v>
      </c>
      <c r="CX102" s="838"/>
      <c r="CY102" s="838"/>
      <c r="CZ102" s="838"/>
      <c r="DA102" s="881"/>
      <c r="DB102" s="880" t="s">
        <v>537</v>
      </c>
      <c r="DC102" s="838"/>
      <c r="DD102" s="838"/>
      <c r="DE102" s="838"/>
      <c r="DF102" s="881"/>
      <c r="DG102" s="880" t="s">
        <v>537</v>
      </c>
      <c r="DH102" s="838"/>
      <c r="DI102" s="838"/>
      <c r="DJ102" s="838"/>
      <c r="DK102" s="881"/>
      <c r="DL102" s="880" t="s">
        <v>537</v>
      </c>
      <c r="DM102" s="838"/>
      <c r="DN102" s="838"/>
      <c r="DO102" s="838"/>
      <c r="DP102" s="881"/>
      <c r="DQ102" s="880" t="s">
        <v>538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288</v>
      </c>
      <c r="AG109" s="883"/>
      <c r="AH109" s="883"/>
      <c r="AI109" s="883"/>
      <c r="AJ109" s="884"/>
      <c r="AK109" s="882" t="s">
        <v>287</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288</v>
      </c>
      <c r="BW109" s="883"/>
      <c r="BX109" s="883"/>
      <c r="BY109" s="883"/>
      <c r="BZ109" s="884"/>
      <c r="CA109" s="882" t="s">
        <v>287</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288</v>
      </c>
      <c r="DM109" s="883"/>
      <c r="DN109" s="883"/>
      <c r="DO109" s="883"/>
      <c r="DP109" s="884"/>
      <c r="DQ109" s="882" t="s">
        <v>287</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667521</v>
      </c>
      <c r="AB110" s="890"/>
      <c r="AC110" s="890"/>
      <c r="AD110" s="890"/>
      <c r="AE110" s="891"/>
      <c r="AF110" s="892">
        <v>660618</v>
      </c>
      <c r="AG110" s="890"/>
      <c r="AH110" s="890"/>
      <c r="AI110" s="890"/>
      <c r="AJ110" s="891"/>
      <c r="AK110" s="892">
        <v>647254</v>
      </c>
      <c r="AL110" s="890"/>
      <c r="AM110" s="890"/>
      <c r="AN110" s="890"/>
      <c r="AO110" s="891"/>
      <c r="AP110" s="893">
        <v>25.3</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5315816</v>
      </c>
      <c r="BR110" s="927"/>
      <c r="BS110" s="927"/>
      <c r="BT110" s="927"/>
      <c r="BU110" s="927"/>
      <c r="BV110" s="927">
        <v>5103241</v>
      </c>
      <c r="BW110" s="927"/>
      <c r="BX110" s="927"/>
      <c r="BY110" s="927"/>
      <c r="BZ110" s="927"/>
      <c r="CA110" s="927">
        <v>5069786</v>
      </c>
      <c r="CB110" s="927"/>
      <c r="CC110" s="927"/>
      <c r="CD110" s="927"/>
      <c r="CE110" s="927"/>
      <c r="CF110" s="941">
        <v>198</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30030</v>
      </c>
      <c r="BR111" s="920"/>
      <c r="BS111" s="920"/>
      <c r="BT111" s="920"/>
      <c r="BU111" s="920"/>
      <c r="BV111" s="920">
        <v>30030</v>
      </c>
      <c r="BW111" s="920"/>
      <c r="BX111" s="920"/>
      <c r="BY111" s="920"/>
      <c r="BZ111" s="920"/>
      <c r="CA111" s="920">
        <v>6578</v>
      </c>
      <c r="CB111" s="920"/>
      <c r="CC111" s="920"/>
      <c r="CD111" s="920"/>
      <c r="CE111" s="920"/>
      <c r="CF111" s="914">
        <v>0.3</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1680940</v>
      </c>
      <c r="BR112" s="920"/>
      <c r="BS112" s="920"/>
      <c r="BT112" s="920"/>
      <c r="BU112" s="920"/>
      <c r="BV112" s="920">
        <v>1571037</v>
      </c>
      <c r="BW112" s="920"/>
      <c r="BX112" s="920"/>
      <c r="BY112" s="920"/>
      <c r="BZ112" s="920"/>
      <c r="CA112" s="920">
        <v>1272773</v>
      </c>
      <c r="CB112" s="920"/>
      <c r="CC112" s="920"/>
      <c r="CD112" s="920"/>
      <c r="CE112" s="920"/>
      <c r="CF112" s="914">
        <v>49.7</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163809</v>
      </c>
      <c r="AB113" s="934"/>
      <c r="AC113" s="934"/>
      <c r="AD113" s="934"/>
      <c r="AE113" s="935"/>
      <c r="AF113" s="936">
        <v>165988</v>
      </c>
      <c r="AG113" s="934"/>
      <c r="AH113" s="934"/>
      <c r="AI113" s="934"/>
      <c r="AJ113" s="935"/>
      <c r="AK113" s="936">
        <v>150570</v>
      </c>
      <c r="AL113" s="934"/>
      <c r="AM113" s="934"/>
      <c r="AN113" s="934"/>
      <c r="AO113" s="935"/>
      <c r="AP113" s="937">
        <v>5.9</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9069</v>
      </c>
      <c r="BR113" s="920"/>
      <c r="BS113" s="920"/>
      <c r="BT113" s="920"/>
      <c r="BU113" s="920"/>
      <c r="BV113" s="920">
        <v>8942</v>
      </c>
      <c r="BW113" s="920"/>
      <c r="BX113" s="920"/>
      <c r="BY113" s="920"/>
      <c r="BZ113" s="920"/>
      <c r="CA113" s="920">
        <v>11626</v>
      </c>
      <c r="CB113" s="920"/>
      <c r="CC113" s="920"/>
      <c r="CD113" s="920"/>
      <c r="CE113" s="920"/>
      <c r="CF113" s="914">
        <v>0.5</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160</v>
      </c>
      <c r="AB114" s="959"/>
      <c r="AC114" s="959"/>
      <c r="AD114" s="959"/>
      <c r="AE114" s="960"/>
      <c r="AF114" s="961">
        <v>171</v>
      </c>
      <c r="AG114" s="959"/>
      <c r="AH114" s="959"/>
      <c r="AI114" s="959"/>
      <c r="AJ114" s="960"/>
      <c r="AK114" s="961">
        <v>914</v>
      </c>
      <c r="AL114" s="959"/>
      <c r="AM114" s="959"/>
      <c r="AN114" s="959"/>
      <c r="AO114" s="960"/>
      <c r="AP114" s="962">
        <v>0</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985591</v>
      </c>
      <c r="BR114" s="920"/>
      <c r="BS114" s="920"/>
      <c r="BT114" s="920"/>
      <c r="BU114" s="920"/>
      <c r="BV114" s="920">
        <v>956488</v>
      </c>
      <c r="BW114" s="920"/>
      <c r="BX114" s="920"/>
      <c r="BY114" s="920"/>
      <c r="BZ114" s="920"/>
      <c r="CA114" s="920">
        <v>1281689</v>
      </c>
      <c r="CB114" s="920"/>
      <c r="CC114" s="920"/>
      <c r="CD114" s="920"/>
      <c r="CE114" s="920"/>
      <c r="CF114" s="914">
        <v>50.1</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14963</v>
      </c>
      <c r="AB115" s="934"/>
      <c r="AC115" s="934"/>
      <c r="AD115" s="934"/>
      <c r="AE115" s="935"/>
      <c r="AF115" s="936">
        <v>10135</v>
      </c>
      <c r="AG115" s="934"/>
      <c r="AH115" s="934"/>
      <c r="AI115" s="934"/>
      <c r="AJ115" s="935"/>
      <c r="AK115" s="936">
        <v>6928</v>
      </c>
      <c r="AL115" s="934"/>
      <c r="AM115" s="934"/>
      <c r="AN115" s="934"/>
      <c r="AO115" s="935"/>
      <c r="AP115" s="937">
        <v>0.3</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6</v>
      </c>
      <c r="AB116" s="959"/>
      <c r="AC116" s="959"/>
      <c r="AD116" s="959"/>
      <c r="AE116" s="960"/>
      <c r="AF116" s="961">
        <v>443</v>
      </c>
      <c r="AG116" s="959"/>
      <c r="AH116" s="959"/>
      <c r="AI116" s="959"/>
      <c r="AJ116" s="960"/>
      <c r="AK116" s="961">
        <v>41</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846459</v>
      </c>
      <c r="AB117" s="966"/>
      <c r="AC117" s="966"/>
      <c r="AD117" s="966"/>
      <c r="AE117" s="967"/>
      <c r="AF117" s="965">
        <v>837355</v>
      </c>
      <c r="AG117" s="966"/>
      <c r="AH117" s="966"/>
      <c r="AI117" s="966"/>
      <c r="AJ117" s="967"/>
      <c r="AK117" s="965">
        <v>805707</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288</v>
      </c>
      <c r="AG118" s="883"/>
      <c r="AH118" s="883"/>
      <c r="AI118" s="883"/>
      <c r="AJ118" s="884"/>
      <c r="AK118" s="882" t="s">
        <v>287</v>
      </c>
      <c r="AL118" s="883"/>
      <c r="AM118" s="883"/>
      <c r="AN118" s="883"/>
      <c r="AO118" s="884"/>
      <c r="AP118" s="990" t="s">
        <v>404</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432</v>
      </c>
      <c r="BP118" s="994"/>
      <c r="BQ118" s="985">
        <v>8021446</v>
      </c>
      <c r="BR118" s="986"/>
      <c r="BS118" s="986"/>
      <c r="BT118" s="986"/>
      <c r="BU118" s="986"/>
      <c r="BV118" s="986">
        <v>7669738</v>
      </c>
      <c r="BW118" s="986"/>
      <c r="BX118" s="986"/>
      <c r="BY118" s="986"/>
      <c r="BZ118" s="986"/>
      <c r="CA118" s="986">
        <v>7642452</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3912130</v>
      </c>
      <c r="BR119" s="927"/>
      <c r="BS119" s="927"/>
      <c r="BT119" s="927"/>
      <c r="BU119" s="927"/>
      <c r="BV119" s="927">
        <v>4391057</v>
      </c>
      <c r="BW119" s="927"/>
      <c r="BX119" s="927"/>
      <c r="BY119" s="927"/>
      <c r="BZ119" s="927"/>
      <c r="CA119" s="927">
        <v>3697312</v>
      </c>
      <c r="CB119" s="927"/>
      <c r="CC119" s="927"/>
      <c r="CD119" s="927"/>
      <c r="CE119" s="927"/>
      <c r="CF119" s="941">
        <v>144.4</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30030</v>
      </c>
      <c r="DH119" s="998"/>
      <c r="DI119" s="998"/>
      <c r="DJ119" s="998"/>
      <c r="DK119" s="999"/>
      <c r="DL119" s="1000">
        <v>30030</v>
      </c>
      <c r="DM119" s="998"/>
      <c r="DN119" s="998"/>
      <c r="DO119" s="998"/>
      <c r="DP119" s="999"/>
      <c r="DQ119" s="1000">
        <v>6578</v>
      </c>
      <c r="DR119" s="998"/>
      <c r="DS119" s="998"/>
      <c r="DT119" s="998"/>
      <c r="DU119" s="999"/>
      <c r="DV119" s="1001">
        <v>0.3</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385867</v>
      </c>
      <c r="BR120" s="920"/>
      <c r="BS120" s="920"/>
      <c r="BT120" s="920"/>
      <c r="BU120" s="920"/>
      <c r="BV120" s="920">
        <v>331068</v>
      </c>
      <c r="BW120" s="920"/>
      <c r="BX120" s="920"/>
      <c r="BY120" s="920"/>
      <c r="BZ120" s="920"/>
      <c r="CA120" s="920">
        <v>295800</v>
      </c>
      <c r="CB120" s="920"/>
      <c r="CC120" s="920"/>
      <c r="CD120" s="920"/>
      <c r="CE120" s="920"/>
      <c r="CF120" s="914">
        <v>11.6</v>
      </c>
      <c r="CG120" s="915"/>
      <c r="CH120" s="915"/>
      <c r="CI120" s="915"/>
      <c r="CJ120" s="915"/>
      <c r="CK120" s="1013" t="s">
        <v>438</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1085542</v>
      </c>
      <c r="DH120" s="927"/>
      <c r="DI120" s="927"/>
      <c r="DJ120" s="927"/>
      <c r="DK120" s="927"/>
      <c r="DL120" s="927">
        <v>988787</v>
      </c>
      <c r="DM120" s="927"/>
      <c r="DN120" s="927"/>
      <c r="DO120" s="927"/>
      <c r="DP120" s="927"/>
      <c r="DQ120" s="927">
        <v>881153</v>
      </c>
      <c r="DR120" s="927"/>
      <c r="DS120" s="927"/>
      <c r="DT120" s="927"/>
      <c r="DU120" s="927"/>
      <c r="DV120" s="928">
        <v>34.4</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4750947</v>
      </c>
      <c r="BR121" s="986"/>
      <c r="BS121" s="986"/>
      <c r="BT121" s="986"/>
      <c r="BU121" s="986"/>
      <c r="BV121" s="986">
        <v>4401802</v>
      </c>
      <c r="BW121" s="986"/>
      <c r="BX121" s="986"/>
      <c r="BY121" s="986"/>
      <c r="BZ121" s="986"/>
      <c r="CA121" s="986">
        <v>4603986</v>
      </c>
      <c r="CB121" s="986"/>
      <c r="CC121" s="986"/>
      <c r="CD121" s="986"/>
      <c r="CE121" s="986"/>
      <c r="CF121" s="1024">
        <v>179.8</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544825</v>
      </c>
      <c r="DH121" s="920"/>
      <c r="DI121" s="920"/>
      <c r="DJ121" s="920"/>
      <c r="DK121" s="920"/>
      <c r="DL121" s="920">
        <v>494721</v>
      </c>
      <c r="DM121" s="920"/>
      <c r="DN121" s="920"/>
      <c r="DO121" s="920"/>
      <c r="DP121" s="920"/>
      <c r="DQ121" s="920">
        <v>303171</v>
      </c>
      <c r="DR121" s="920"/>
      <c r="DS121" s="920"/>
      <c r="DT121" s="920"/>
      <c r="DU121" s="920"/>
      <c r="DV121" s="921">
        <v>11.8</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441</v>
      </c>
      <c r="BP122" s="994"/>
      <c r="BQ122" s="1034">
        <v>9048944</v>
      </c>
      <c r="BR122" s="1035"/>
      <c r="BS122" s="1035"/>
      <c r="BT122" s="1035"/>
      <c r="BU122" s="1035"/>
      <c r="BV122" s="1035">
        <v>9123927</v>
      </c>
      <c r="BW122" s="1035"/>
      <c r="BX122" s="1035"/>
      <c r="BY122" s="1035"/>
      <c r="BZ122" s="1035"/>
      <c r="CA122" s="1035">
        <v>8597098</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26125</v>
      </c>
      <c r="DH122" s="920"/>
      <c r="DI122" s="920"/>
      <c r="DJ122" s="920"/>
      <c r="DK122" s="920"/>
      <c r="DL122" s="920">
        <v>55295</v>
      </c>
      <c r="DM122" s="920"/>
      <c r="DN122" s="920"/>
      <c r="DO122" s="920"/>
      <c r="DP122" s="920"/>
      <c r="DQ122" s="920">
        <v>83100</v>
      </c>
      <c r="DR122" s="920"/>
      <c r="DS122" s="920"/>
      <c r="DT122" s="920"/>
      <c r="DU122" s="920"/>
      <c r="DV122" s="921">
        <v>3.2</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113</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t="s">
        <v>382</v>
      </c>
      <c r="CQ123" s="1008"/>
      <c r="CR123" s="1008"/>
      <c r="CS123" s="1008"/>
      <c r="CT123" s="1008"/>
      <c r="CU123" s="1008"/>
      <c r="CV123" s="1008"/>
      <c r="CW123" s="1008"/>
      <c r="CX123" s="1008"/>
      <c r="CY123" s="1008"/>
      <c r="CZ123" s="1008"/>
      <c r="DA123" s="1008"/>
      <c r="DB123" s="1008"/>
      <c r="DC123" s="1008"/>
      <c r="DD123" s="1008"/>
      <c r="DE123" s="1008"/>
      <c r="DF123" s="1009"/>
      <c r="DG123" s="958">
        <v>7948</v>
      </c>
      <c r="DH123" s="959"/>
      <c r="DI123" s="959"/>
      <c r="DJ123" s="959"/>
      <c r="DK123" s="960"/>
      <c r="DL123" s="961">
        <v>6834</v>
      </c>
      <c r="DM123" s="959"/>
      <c r="DN123" s="959"/>
      <c r="DO123" s="959"/>
      <c r="DP123" s="960"/>
      <c r="DQ123" s="961">
        <v>5349</v>
      </c>
      <c r="DR123" s="959"/>
      <c r="DS123" s="959"/>
      <c r="DT123" s="959"/>
      <c r="DU123" s="960"/>
      <c r="DV123" s="962">
        <v>0.2</v>
      </c>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v>16500</v>
      </c>
      <c r="DH124" s="998"/>
      <c r="DI124" s="998"/>
      <c r="DJ124" s="998"/>
      <c r="DK124" s="999"/>
      <c r="DL124" s="1000">
        <v>25400</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14542</v>
      </c>
      <c r="AB126" s="959"/>
      <c r="AC126" s="959"/>
      <c r="AD126" s="959"/>
      <c r="AE126" s="960"/>
      <c r="AF126" s="961">
        <v>9828</v>
      </c>
      <c r="AG126" s="959"/>
      <c r="AH126" s="959"/>
      <c r="AI126" s="959"/>
      <c r="AJ126" s="960"/>
      <c r="AK126" s="961">
        <v>6750</v>
      </c>
      <c r="AL126" s="959"/>
      <c r="AM126" s="959"/>
      <c r="AN126" s="959"/>
      <c r="AO126" s="960"/>
      <c r="AP126" s="962">
        <v>0.3</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421</v>
      </c>
      <c r="AB127" s="959"/>
      <c r="AC127" s="959"/>
      <c r="AD127" s="959"/>
      <c r="AE127" s="960"/>
      <c r="AF127" s="961">
        <v>307</v>
      </c>
      <c r="AG127" s="959"/>
      <c r="AH127" s="959"/>
      <c r="AI127" s="959"/>
      <c r="AJ127" s="960"/>
      <c r="AK127" s="961">
        <v>178</v>
      </c>
      <c r="AL127" s="959"/>
      <c r="AM127" s="959"/>
      <c r="AN127" s="959"/>
      <c r="AO127" s="960"/>
      <c r="AP127" s="962">
        <v>0</v>
      </c>
      <c r="AQ127" s="963"/>
      <c r="AR127" s="963"/>
      <c r="AS127" s="963"/>
      <c r="AT127" s="964"/>
      <c r="AU127" s="233"/>
      <c r="AV127" s="233"/>
      <c r="AW127" s="233"/>
      <c r="AX127" s="886" t="s">
        <v>452</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51990</v>
      </c>
      <c r="AB128" s="1090"/>
      <c r="AC128" s="1090"/>
      <c r="AD128" s="1090"/>
      <c r="AE128" s="1091"/>
      <c r="AF128" s="1092">
        <v>54322</v>
      </c>
      <c r="AG128" s="1090"/>
      <c r="AH128" s="1090"/>
      <c r="AI128" s="1090"/>
      <c r="AJ128" s="1091"/>
      <c r="AK128" s="1092">
        <v>57498</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3195696</v>
      </c>
      <c r="AB129" s="959"/>
      <c r="AC129" s="959"/>
      <c r="AD129" s="959"/>
      <c r="AE129" s="960"/>
      <c r="AF129" s="961">
        <v>3237194</v>
      </c>
      <c r="AG129" s="959"/>
      <c r="AH129" s="959"/>
      <c r="AI129" s="959"/>
      <c r="AJ129" s="960"/>
      <c r="AK129" s="961">
        <v>3132641</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7.8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563349</v>
      </c>
      <c r="AB130" s="959"/>
      <c r="AC130" s="959"/>
      <c r="AD130" s="959"/>
      <c r="AE130" s="960"/>
      <c r="AF130" s="961">
        <v>574915</v>
      </c>
      <c r="AG130" s="959"/>
      <c r="AH130" s="959"/>
      <c r="AI130" s="959"/>
      <c r="AJ130" s="960"/>
      <c r="AK130" s="961">
        <v>572138</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2632347</v>
      </c>
      <c r="AB131" s="998"/>
      <c r="AC131" s="998"/>
      <c r="AD131" s="998"/>
      <c r="AE131" s="999"/>
      <c r="AF131" s="1000">
        <v>2662279</v>
      </c>
      <c r="AG131" s="998"/>
      <c r="AH131" s="998"/>
      <c r="AI131" s="998"/>
      <c r="AJ131" s="999"/>
      <c r="AK131" s="1000">
        <v>2560503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8.7799974699999996</v>
      </c>
      <c r="AB132" s="1104"/>
      <c r="AC132" s="1104"/>
      <c r="AD132" s="1104"/>
      <c r="AE132" s="1105"/>
      <c r="AF132" s="1106">
        <v>7.8172873689999998</v>
      </c>
      <c r="AG132" s="1104"/>
      <c r="AH132" s="1104"/>
      <c r="AI132" s="1104"/>
      <c r="AJ132" s="1105"/>
      <c r="AK132" s="1106">
        <v>6.8764223280000003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10.7</v>
      </c>
      <c r="AB133" s="1111"/>
      <c r="AC133" s="1111"/>
      <c r="AD133" s="1111"/>
      <c r="AE133" s="1112"/>
      <c r="AF133" s="1110">
        <v>9</v>
      </c>
      <c r="AG133" s="1111"/>
      <c r="AH133" s="1111"/>
      <c r="AI133" s="1111"/>
      <c r="AJ133" s="1112"/>
      <c r="AK133" s="1110">
        <v>7.8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776203</v>
      </c>
      <c r="L9" s="264">
        <v>142606</v>
      </c>
      <c r="M9" s="265">
        <v>107721</v>
      </c>
      <c r="N9" s="266">
        <v>32.4</v>
      </c>
    </row>
    <row r="10" spans="1:16">
      <c r="A10" s="248"/>
      <c r="B10" s="244"/>
      <c r="C10" s="244"/>
      <c r="D10" s="244"/>
      <c r="E10" s="244"/>
      <c r="F10" s="244"/>
      <c r="G10" s="1119" t="s">
        <v>474</v>
      </c>
      <c r="H10" s="1120"/>
      <c r="I10" s="1120"/>
      <c r="J10" s="1121"/>
      <c r="K10" s="267">
        <v>49586</v>
      </c>
      <c r="L10" s="268">
        <v>9110</v>
      </c>
      <c r="M10" s="269">
        <v>11248</v>
      </c>
      <c r="N10" s="270">
        <v>-19</v>
      </c>
    </row>
    <row r="11" spans="1:16" ht="13.5" customHeight="1">
      <c r="A11" s="248"/>
      <c r="B11" s="244"/>
      <c r="C11" s="244"/>
      <c r="D11" s="244"/>
      <c r="E11" s="244"/>
      <c r="F11" s="244"/>
      <c r="G11" s="1119" t="s">
        <v>475</v>
      </c>
      <c r="H11" s="1120"/>
      <c r="I11" s="1120"/>
      <c r="J11" s="1121"/>
      <c r="K11" s="267">
        <v>157842</v>
      </c>
      <c r="L11" s="268">
        <v>28999</v>
      </c>
      <c r="M11" s="269">
        <v>13957</v>
      </c>
      <c r="N11" s="270">
        <v>107.8</v>
      </c>
    </row>
    <row r="12" spans="1:16" ht="13.5" customHeight="1">
      <c r="A12" s="248"/>
      <c r="B12" s="244"/>
      <c r="C12" s="244"/>
      <c r="D12" s="244"/>
      <c r="E12" s="244"/>
      <c r="F12" s="244"/>
      <c r="G12" s="1119" t="s">
        <v>476</v>
      </c>
      <c r="H12" s="1120"/>
      <c r="I12" s="1120"/>
      <c r="J12" s="1121"/>
      <c r="K12" s="267" t="s">
        <v>477</v>
      </c>
      <c r="L12" s="268" t="s">
        <v>477</v>
      </c>
      <c r="M12" s="269">
        <v>971</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39149</v>
      </c>
      <c r="L14" s="268">
        <v>7193</v>
      </c>
      <c r="M14" s="269">
        <v>5742</v>
      </c>
      <c r="N14" s="270">
        <v>25.3</v>
      </c>
    </row>
    <row r="15" spans="1:16" ht="13.5" customHeight="1">
      <c r="A15" s="248"/>
      <c r="B15" s="244"/>
      <c r="C15" s="244"/>
      <c r="D15" s="244"/>
      <c r="E15" s="244"/>
      <c r="F15" s="244"/>
      <c r="G15" s="1119" t="s">
        <v>480</v>
      </c>
      <c r="H15" s="1120"/>
      <c r="I15" s="1120"/>
      <c r="J15" s="1121"/>
      <c r="K15" s="267">
        <v>21996</v>
      </c>
      <c r="L15" s="268">
        <v>4041</v>
      </c>
      <c r="M15" s="269">
        <v>2506</v>
      </c>
      <c r="N15" s="270">
        <v>61.3</v>
      </c>
    </row>
    <row r="16" spans="1:16">
      <c r="A16" s="248"/>
      <c r="B16" s="244"/>
      <c r="C16" s="244"/>
      <c r="D16" s="244"/>
      <c r="E16" s="244"/>
      <c r="F16" s="244"/>
      <c r="G16" s="1122" t="s">
        <v>481</v>
      </c>
      <c r="H16" s="1123"/>
      <c r="I16" s="1123"/>
      <c r="J16" s="1124"/>
      <c r="K16" s="268">
        <v>-71776</v>
      </c>
      <c r="L16" s="268">
        <v>-13187</v>
      </c>
      <c r="M16" s="269">
        <v>-10736</v>
      </c>
      <c r="N16" s="270">
        <v>22.8</v>
      </c>
    </row>
    <row r="17" spans="1:16">
      <c r="A17" s="248"/>
      <c r="B17" s="244"/>
      <c r="C17" s="244"/>
      <c r="D17" s="244"/>
      <c r="E17" s="244"/>
      <c r="F17" s="244"/>
      <c r="G17" s="1122" t="s">
        <v>172</v>
      </c>
      <c r="H17" s="1123"/>
      <c r="I17" s="1123"/>
      <c r="J17" s="1124"/>
      <c r="K17" s="268">
        <v>973000</v>
      </c>
      <c r="L17" s="268">
        <v>178762</v>
      </c>
      <c r="M17" s="269">
        <v>131409</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15.62</v>
      </c>
      <c r="L21" s="281">
        <v>12.2</v>
      </c>
      <c r="M21" s="282">
        <v>3.42</v>
      </c>
      <c r="N21" s="249"/>
      <c r="O21" s="283"/>
      <c r="P21" s="279"/>
    </row>
    <row r="22" spans="1:16" s="284" customFormat="1">
      <c r="A22" s="279"/>
      <c r="B22" s="249"/>
      <c r="C22" s="249"/>
      <c r="D22" s="249"/>
      <c r="E22" s="249"/>
      <c r="F22" s="249"/>
      <c r="G22" s="1114" t="s">
        <v>487</v>
      </c>
      <c r="H22" s="1115"/>
      <c r="I22" s="1115"/>
      <c r="J22" s="1116"/>
      <c r="K22" s="285">
        <v>98.1</v>
      </c>
      <c r="L22" s="286">
        <v>95.9</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647254</v>
      </c>
      <c r="L32" s="294">
        <v>118915</v>
      </c>
      <c r="M32" s="295">
        <v>69791</v>
      </c>
      <c r="N32" s="296">
        <v>70.400000000000006</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t="s">
        <v>477</v>
      </c>
      <c r="N34" s="296" t="s">
        <v>477</v>
      </c>
    </row>
    <row r="35" spans="1:16" ht="27" customHeight="1">
      <c r="A35" s="248"/>
      <c r="B35" s="244"/>
      <c r="C35" s="244"/>
      <c r="D35" s="244"/>
      <c r="E35" s="244"/>
      <c r="F35" s="244"/>
      <c r="G35" s="1130" t="s">
        <v>493</v>
      </c>
      <c r="H35" s="1131"/>
      <c r="I35" s="1131"/>
      <c r="J35" s="1132"/>
      <c r="K35" s="294">
        <v>150570</v>
      </c>
      <c r="L35" s="294">
        <v>27663</v>
      </c>
      <c r="M35" s="295">
        <v>23888</v>
      </c>
      <c r="N35" s="296">
        <v>15.8</v>
      </c>
    </row>
    <row r="36" spans="1:16" ht="27" customHeight="1">
      <c r="A36" s="248"/>
      <c r="B36" s="244"/>
      <c r="C36" s="244"/>
      <c r="D36" s="244"/>
      <c r="E36" s="244"/>
      <c r="F36" s="244"/>
      <c r="G36" s="1130" t="s">
        <v>494</v>
      </c>
      <c r="H36" s="1131"/>
      <c r="I36" s="1131"/>
      <c r="J36" s="1132"/>
      <c r="K36" s="294">
        <v>914</v>
      </c>
      <c r="L36" s="294">
        <v>168</v>
      </c>
      <c r="M36" s="295">
        <v>4171</v>
      </c>
      <c r="N36" s="296">
        <v>-96</v>
      </c>
    </row>
    <row r="37" spans="1:16" ht="13.5" customHeight="1">
      <c r="A37" s="248"/>
      <c r="B37" s="244"/>
      <c r="C37" s="244"/>
      <c r="D37" s="244"/>
      <c r="E37" s="244"/>
      <c r="F37" s="244"/>
      <c r="G37" s="1130" t="s">
        <v>495</v>
      </c>
      <c r="H37" s="1131"/>
      <c r="I37" s="1131"/>
      <c r="J37" s="1132"/>
      <c r="K37" s="294">
        <v>6928</v>
      </c>
      <c r="L37" s="294">
        <v>1273</v>
      </c>
      <c r="M37" s="295">
        <v>1426</v>
      </c>
      <c r="N37" s="296">
        <v>-10.7</v>
      </c>
    </row>
    <row r="38" spans="1:16" ht="27" customHeight="1">
      <c r="A38" s="248"/>
      <c r="B38" s="244"/>
      <c r="C38" s="244"/>
      <c r="D38" s="244"/>
      <c r="E38" s="244"/>
      <c r="F38" s="244"/>
      <c r="G38" s="1133" t="s">
        <v>496</v>
      </c>
      <c r="H38" s="1134"/>
      <c r="I38" s="1134"/>
      <c r="J38" s="1135"/>
      <c r="K38" s="297">
        <v>41</v>
      </c>
      <c r="L38" s="297">
        <v>8</v>
      </c>
      <c r="M38" s="298">
        <v>4</v>
      </c>
      <c r="N38" s="299">
        <v>100</v>
      </c>
      <c r="O38" s="293"/>
    </row>
    <row r="39" spans="1:16">
      <c r="A39" s="248"/>
      <c r="B39" s="244"/>
      <c r="C39" s="244"/>
      <c r="D39" s="244"/>
      <c r="E39" s="244"/>
      <c r="F39" s="244"/>
      <c r="G39" s="1133" t="s">
        <v>497</v>
      </c>
      <c r="H39" s="1134"/>
      <c r="I39" s="1134"/>
      <c r="J39" s="1135"/>
      <c r="K39" s="300">
        <v>-57498</v>
      </c>
      <c r="L39" s="300">
        <v>-10564</v>
      </c>
      <c r="M39" s="301">
        <v>-2824</v>
      </c>
      <c r="N39" s="302">
        <v>274.10000000000002</v>
      </c>
      <c r="O39" s="293"/>
    </row>
    <row r="40" spans="1:16" ht="27" customHeight="1">
      <c r="A40" s="248"/>
      <c r="B40" s="244"/>
      <c r="C40" s="244"/>
      <c r="D40" s="244"/>
      <c r="E40" s="244"/>
      <c r="F40" s="244"/>
      <c r="G40" s="1130" t="s">
        <v>498</v>
      </c>
      <c r="H40" s="1131"/>
      <c r="I40" s="1131"/>
      <c r="J40" s="1132"/>
      <c r="K40" s="300">
        <v>-572138</v>
      </c>
      <c r="L40" s="300">
        <v>-105114</v>
      </c>
      <c r="M40" s="301">
        <v>-68054</v>
      </c>
      <c r="N40" s="302">
        <v>54.5</v>
      </c>
      <c r="O40" s="293"/>
    </row>
    <row r="41" spans="1:16">
      <c r="A41" s="248"/>
      <c r="B41" s="244"/>
      <c r="C41" s="244"/>
      <c r="D41" s="244"/>
      <c r="E41" s="244"/>
      <c r="F41" s="244"/>
      <c r="G41" s="1136" t="s">
        <v>282</v>
      </c>
      <c r="H41" s="1137"/>
      <c r="I41" s="1137"/>
      <c r="J41" s="1138"/>
      <c r="K41" s="294">
        <v>176071</v>
      </c>
      <c r="L41" s="300">
        <v>32348</v>
      </c>
      <c r="M41" s="301">
        <v>28401</v>
      </c>
      <c r="N41" s="302">
        <v>13.9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742238</v>
      </c>
      <c r="J51" s="320">
        <v>125974</v>
      </c>
      <c r="K51" s="321">
        <v>-21.1</v>
      </c>
      <c r="L51" s="322">
        <v>133616</v>
      </c>
      <c r="M51" s="323">
        <v>21.6</v>
      </c>
      <c r="N51" s="324">
        <v>-42.7</v>
      </c>
    </row>
    <row r="52" spans="1:14">
      <c r="A52" s="248"/>
      <c r="B52" s="244"/>
      <c r="C52" s="244"/>
      <c r="D52" s="244"/>
      <c r="E52" s="244"/>
      <c r="F52" s="244"/>
      <c r="G52" s="325"/>
      <c r="H52" s="326" t="s">
        <v>509</v>
      </c>
      <c r="I52" s="327">
        <v>415629</v>
      </c>
      <c r="J52" s="328">
        <v>70541</v>
      </c>
      <c r="K52" s="329">
        <v>-46.9</v>
      </c>
      <c r="L52" s="330">
        <v>57933</v>
      </c>
      <c r="M52" s="331">
        <v>-10.7</v>
      </c>
      <c r="N52" s="332">
        <v>-36.200000000000003</v>
      </c>
    </row>
    <row r="53" spans="1:14">
      <c r="A53" s="248"/>
      <c r="B53" s="244"/>
      <c r="C53" s="244"/>
      <c r="D53" s="244"/>
      <c r="E53" s="244"/>
      <c r="F53" s="244"/>
      <c r="G53" s="310" t="s">
        <v>510</v>
      </c>
      <c r="H53" s="311"/>
      <c r="I53" s="319">
        <v>826473</v>
      </c>
      <c r="J53" s="320">
        <v>143187</v>
      </c>
      <c r="K53" s="321">
        <v>13.7</v>
      </c>
      <c r="L53" s="322">
        <v>96333</v>
      </c>
      <c r="M53" s="323">
        <v>-27.9</v>
      </c>
      <c r="N53" s="324">
        <v>41.6</v>
      </c>
    </row>
    <row r="54" spans="1:14">
      <c r="A54" s="248"/>
      <c r="B54" s="244"/>
      <c r="C54" s="244"/>
      <c r="D54" s="244"/>
      <c r="E54" s="244"/>
      <c r="F54" s="244"/>
      <c r="G54" s="325"/>
      <c r="H54" s="326" t="s">
        <v>509</v>
      </c>
      <c r="I54" s="327">
        <v>702936</v>
      </c>
      <c r="J54" s="328">
        <v>121784</v>
      </c>
      <c r="K54" s="329">
        <v>72.599999999999994</v>
      </c>
      <c r="L54" s="330">
        <v>57060</v>
      </c>
      <c r="M54" s="331">
        <v>-1.5</v>
      </c>
      <c r="N54" s="332">
        <v>74.099999999999994</v>
      </c>
    </row>
    <row r="55" spans="1:14">
      <c r="A55" s="248"/>
      <c r="B55" s="244"/>
      <c r="C55" s="244"/>
      <c r="D55" s="244"/>
      <c r="E55" s="244"/>
      <c r="F55" s="244"/>
      <c r="G55" s="310" t="s">
        <v>511</v>
      </c>
      <c r="H55" s="311"/>
      <c r="I55" s="319">
        <v>591329</v>
      </c>
      <c r="J55" s="320">
        <v>104291</v>
      </c>
      <c r="K55" s="321">
        <v>-27.2</v>
      </c>
      <c r="L55" s="322">
        <v>117673</v>
      </c>
      <c r="M55" s="323">
        <v>22.2</v>
      </c>
      <c r="N55" s="324">
        <v>-49.4</v>
      </c>
    </row>
    <row r="56" spans="1:14">
      <c r="A56" s="248"/>
      <c r="B56" s="244"/>
      <c r="C56" s="244"/>
      <c r="D56" s="244"/>
      <c r="E56" s="244"/>
      <c r="F56" s="244"/>
      <c r="G56" s="325"/>
      <c r="H56" s="326" t="s">
        <v>509</v>
      </c>
      <c r="I56" s="327">
        <v>411348</v>
      </c>
      <c r="J56" s="328">
        <v>72548</v>
      </c>
      <c r="K56" s="329">
        <v>-40.4</v>
      </c>
      <c r="L56" s="330">
        <v>62359</v>
      </c>
      <c r="M56" s="331">
        <v>9.3000000000000007</v>
      </c>
      <c r="N56" s="332">
        <v>-49.7</v>
      </c>
    </row>
    <row r="57" spans="1:14">
      <c r="A57" s="248"/>
      <c r="B57" s="244"/>
      <c r="C57" s="244"/>
      <c r="D57" s="244"/>
      <c r="E57" s="244"/>
      <c r="F57" s="244"/>
      <c r="G57" s="310" t="s">
        <v>512</v>
      </c>
      <c r="H57" s="311"/>
      <c r="I57" s="319">
        <v>879771</v>
      </c>
      <c r="J57" s="320">
        <v>157299</v>
      </c>
      <c r="K57" s="321">
        <v>50.8</v>
      </c>
      <c r="L57" s="322">
        <v>118223</v>
      </c>
      <c r="M57" s="323">
        <v>0.5</v>
      </c>
      <c r="N57" s="324">
        <v>50.3</v>
      </c>
    </row>
    <row r="58" spans="1:14">
      <c r="A58" s="248"/>
      <c r="B58" s="244"/>
      <c r="C58" s="244"/>
      <c r="D58" s="244"/>
      <c r="E58" s="244"/>
      <c r="F58" s="244"/>
      <c r="G58" s="325"/>
      <c r="H58" s="326" t="s">
        <v>509</v>
      </c>
      <c r="I58" s="327">
        <v>493324</v>
      </c>
      <c r="J58" s="328">
        <v>88204</v>
      </c>
      <c r="K58" s="329">
        <v>21.6</v>
      </c>
      <c r="L58" s="330">
        <v>57106</v>
      </c>
      <c r="M58" s="331">
        <v>-8.4</v>
      </c>
      <c r="N58" s="332">
        <v>30</v>
      </c>
    </row>
    <row r="59" spans="1:14">
      <c r="A59" s="248"/>
      <c r="B59" s="244"/>
      <c r="C59" s="244"/>
      <c r="D59" s="244"/>
      <c r="E59" s="244"/>
      <c r="F59" s="244"/>
      <c r="G59" s="310" t="s">
        <v>513</v>
      </c>
      <c r="H59" s="311"/>
      <c r="I59" s="319">
        <v>876026</v>
      </c>
      <c r="J59" s="320">
        <v>160945</v>
      </c>
      <c r="K59" s="321">
        <v>2.2999999999999998</v>
      </c>
      <c r="L59" s="322">
        <v>128485</v>
      </c>
      <c r="M59" s="323">
        <v>8.6999999999999993</v>
      </c>
      <c r="N59" s="324">
        <v>-6.4</v>
      </c>
    </row>
    <row r="60" spans="1:14">
      <c r="A60" s="248"/>
      <c r="B60" s="244"/>
      <c r="C60" s="244"/>
      <c r="D60" s="244"/>
      <c r="E60" s="244"/>
      <c r="F60" s="244"/>
      <c r="G60" s="325"/>
      <c r="H60" s="326" t="s">
        <v>509</v>
      </c>
      <c r="I60" s="333">
        <v>605268</v>
      </c>
      <c r="J60" s="328">
        <v>111201</v>
      </c>
      <c r="K60" s="329">
        <v>26.1</v>
      </c>
      <c r="L60" s="330">
        <v>62765</v>
      </c>
      <c r="M60" s="331">
        <v>9.9</v>
      </c>
      <c r="N60" s="332">
        <v>16.2</v>
      </c>
    </row>
    <row r="61" spans="1:14">
      <c r="A61" s="248"/>
      <c r="B61" s="244"/>
      <c r="C61" s="244"/>
      <c r="D61" s="244"/>
      <c r="E61" s="244"/>
      <c r="F61" s="244"/>
      <c r="G61" s="310" t="s">
        <v>514</v>
      </c>
      <c r="H61" s="334"/>
      <c r="I61" s="335">
        <v>783167</v>
      </c>
      <c r="J61" s="336">
        <v>138339</v>
      </c>
      <c r="K61" s="337">
        <v>3.7</v>
      </c>
      <c r="L61" s="338">
        <v>118866</v>
      </c>
      <c r="M61" s="339">
        <v>5</v>
      </c>
      <c r="N61" s="324">
        <v>-1.3</v>
      </c>
    </row>
    <row r="62" spans="1:14">
      <c r="A62" s="248"/>
      <c r="B62" s="244"/>
      <c r="C62" s="244"/>
      <c r="D62" s="244"/>
      <c r="E62" s="244"/>
      <c r="F62" s="244"/>
      <c r="G62" s="325"/>
      <c r="H62" s="326" t="s">
        <v>509</v>
      </c>
      <c r="I62" s="327">
        <v>525701</v>
      </c>
      <c r="J62" s="328">
        <v>92856</v>
      </c>
      <c r="K62" s="329">
        <v>6.6</v>
      </c>
      <c r="L62" s="330">
        <v>59445</v>
      </c>
      <c r="M62" s="331">
        <v>-0.3</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87.06</v>
      </c>
      <c r="G47" s="12">
        <v>106.03</v>
      </c>
      <c r="H47" s="12">
        <v>112.63</v>
      </c>
      <c r="I47" s="12">
        <v>113.71</v>
      </c>
      <c r="J47" s="13">
        <v>79.25</v>
      </c>
    </row>
    <row r="48" spans="2:10" ht="57.75" customHeight="1">
      <c r="B48" s="14"/>
      <c r="C48" s="1141" t="s">
        <v>4</v>
      </c>
      <c r="D48" s="1141"/>
      <c r="E48" s="1142"/>
      <c r="F48" s="15">
        <v>4.1500000000000004</v>
      </c>
      <c r="G48" s="16">
        <v>3.92</v>
      </c>
      <c r="H48" s="16">
        <v>4.1100000000000003</v>
      </c>
      <c r="I48" s="16">
        <v>4.4800000000000004</v>
      </c>
      <c r="J48" s="17">
        <v>7.02</v>
      </c>
    </row>
    <row r="49" spans="2:10" ht="57.75" customHeight="1" thickBot="1">
      <c r="B49" s="18"/>
      <c r="C49" s="1143" t="s">
        <v>5</v>
      </c>
      <c r="D49" s="1143"/>
      <c r="E49" s="1144"/>
      <c r="F49" s="19">
        <v>14.34</v>
      </c>
      <c r="G49" s="20">
        <v>12.97</v>
      </c>
      <c r="H49" s="20">
        <v>8.39</v>
      </c>
      <c r="I49" s="20">
        <v>0.79</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10.23</v>
      </c>
      <c r="G34" s="33">
        <v>10.76</v>
      </c>
      <c r="H34" s="33">
        <v>10.15</v>
      </c>
      <c r="I34" s="33">
        <v>10.36</v>
      </c>
      <c r="J34" s="34">
        <v>10.49</v>
      </c>
      <c r="K34" s="22"/>
      <c r="L34" s="22"/>
      <c r="M34" s="22"/>
      <c r="N34" s="22"/>
      <c r="O34" s="22"/>
      <c r="P34" s="22"/>
    </row>
    <row r="35" spans="1:16" ht="39" customHeight="1">
      <c r="A35" s="22"/>
      <c r="B35" s="35"/>
      <c r="C35" s="1145" t="s">
        <v>523</v>
      </c>
      <c r="D35" s="1146"/>
      <c r="E35" s="1147"/>
      <c r="F35" s="36">
        <v>4.1500000000000004</v>
      </c>
      <c r="G35" s="37">
        <v>3.92</v>
      </c>
      <c r="H35" s="37">
        <v>4.1100000000000003</v>
      </c>
      <c r="I35" s="37">
        <v>4.47</v>
      </c>
      <c r="J35" s="38">
        <v>7.01</v>
      </c>
      <c r="K35" s="22"/>
      <c r="L35" s="22"/>
      <c r="M35" s="22"/>
      <c r="N35" s="22"/>
      <c r="O35" s="22"/>
      <c r="P35" s="22"/>
    </row>
    <row r="36" spans="1:16" ht="39" customHeight="1">
      <c r="A36" s="22"/>
      <c r="B36" s="35"/>
      <c r="C36" s="1145" t="s">
        <v>524</v>
      </c>
      <c r="D36" s="1146"/>
      <c r="E36" s="1147"/>
      <c r="F36" s="36">
        <v>0.42</v>
      </c>
      <c r="G36" s="37">
        <v>0.08</v>
      </c>
      <c r="H36" s="37">
        <v>0.44</v>
      </c>
      <c r="I36" s="37">
        <v>0.1</v>
      </c>
      <c r="J36" s="38">
        <v>1.38</v>
      </c>
      <c r="K36" s="22"/>
      <c r="L36" s="22"/>
      <c r="M36" s="22"/>
      <c r="N36" s="22"/>
      <c r="O36" s="22"/>
      <c r="P36" s="22"/>
    </row>
    <row r="37" spans="1:16" ht="39" customHeight="1">
      <c r="A37" s="22"/>
      <c r="B37" s="35"/>
      <c r="C37" s="1145" t="s">
        <v>525</v>
      </c>
      <c r="D37" s="1146"/>
      <c r="E37" s="1147"/>
      <c r="F37" s="36">
        <v>0.01</v>
      </c>
      <c r="G37" s="37">
        <v>0.01</v>
      </c>
      <c r="H37" s="37">
        <v>0.01</v>
      </c>
      <c r="I37" s="37">
        <v>0.02</v>
      </c>
      <c r="J37" s="38">
        <v>0.02</v>
      </c>
      <c r="K37" s="22"/>
      <c r="L37" s="22"/>
      <c r="M37" s="22"/>
      <c r="N37" s="22"/>
      <c r="O37" s="22"/>
      <c r="P37" s="22"/>
    </row>
    <row r="38" spans="1:16" ht="39" customHeight="1">
      <c r="A38" s="22"/>
      <c r="B38" s="35"/>
      <c r="C38" s="1145" t="s">
        <v>526</v>
      </c>
      <c r="D38" s="1146"/>
      <c r="E38" s="1147"/>
      <c r="F38" s="36">
        <v>0.64</v>
      </c>
      <c r="G38" s="37">
        <v>2.5099999999999998</v>
      </c>
      <c r="H38" s="37">
        <v>0.21</v>
      </c>
      <c r="I38" s="37">
        <v>0.73</v>
      </c>
      <c r="J38" s="38">
        <v>0</v>
      </c>
      <c r="K38" s="22"/>
      <c r="L38" s="22"/>
      <c r="M38" s="22"/>
      <c r="N38" s="22"/>
      <c r="O38" s="22"/>
      <c r="P38" s="22"/>
    </row>
    <row r="39" spans="1:16" ht="39" customHeight="1">
      <c r="A39" s="22"/>
      <c r="B39" s="35"/>
      <c r="C39" s="1145" t="s">
        <v>527</v>
      </c>
      <c r="D39" s="1146"/>
      <c r="E39" s="1147"/>
      <c r="F39" s="36">
        <v>0</v>
      </c>
      <c r="G39" s="37">
        <v>0</v>
      </c>
      <c r="H39" s="37">
        <v>0</v>
      </c>
      <c r="I39" s="37">
        <v>0</v>
      </c>
      <c r="J39" s="38">
        <v>0</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t="s">
        <v>529</v>
      </c>
      <c r="D41" s="1146"/>
      <c r="E41" s="1147"/>
      <c r="F41" s="36">
        <v>0</v>
      </c>
      <c r="G41" s="37">
        <v>0</v>
      </c>
      <c r="H41" s="37">
        <v>0</v>
      </c>
      <c r="I41" s="37">
        <v>0</v>
      </c>
      <c r="J41" s="38">
        <v>0</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761</v>
      </c>
      <c r="L45" s="60">
        <v>685</v>
      </c>
      <c r="M45" s="60">
        <v>668</v>
      </c>
      <c r="N45" s="60">
        <v>661</v>
      </c>
      <c r="O45" s="61">
        <v>647</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180</v>
      </c>
      <c r="L48" s="64">
        <v>178</v>
      </c>
      <c r="M48" s="64">
        <v>164</v>
      </c>
      <c r="N48" s="64">
        <v>166</v>
      </c>
      <c r="O48" s="65">
        <v>151</v>
      </c>
      <c r="P48" s="48"/>
      <c r="Q48" s="48"/>
      <c r="R48" s="48"/>
      <c r="S48" s="48"/>
      <c r="T48" s="48"/>
      <c r="U48" s="48"/>
    </row>
    <row r="49" spans="1:21" ht="30.75" customHeight="1">
      <c r="A49" s="48"/>
      <c r="B49" s="1163"/>
      <c r="C49" s="1164"/>
      <c r="D49" s="62"/>
      <c r="E49" s="1155" t="s">
        <v>16</v>
      </c>
      <c r="F49" s="1155"/>
      <c r="G49" s="1155"/>
      <c r="H49" s="1155"/>
      <c r="I49" s="1155"/>
      <c r="J49" s="1156"/>
      <c r="K49" s="63">
        <v>27</v>
      </c>
      <c r="L49" s="64">
        <v>0</v>
      </c>
      <c r="M49" s="64">
        <v>0</v>
      </c>
      <c r="N49" s="64">
        <v>0</v>
      </c>
      <c r="O49" s="65">
        <v>1</v>
      </c>
      <c r="P49" s="48"/>
      <c r="Q49" s="48"/>
      <c r="R49" s="48"/>
      <c r="S49" s="48"/>
      <c r="T49" s="48"/>
      <c r="U49" s="48"/>
    </row>
    <row r="50" spans="1:21" ht="30.75" customHeight="1">
      <c r="A50" s="48"/>
      <c r="B50" s="1163"/>
      <c r="C50" s="1164"/>
      <c r="D50" s="62"/>
      <c r="E50" s="1155" t="s">
        <v>17</v>
      </c>
      <c r="F50" s="1155"/>
      <c r="G50" s="1155"/>
      <c r="H50" s="1155"/>
      <c r="I50" s="1155"/>
      <c r="J50" s="1156"/>
      <c r="K50" s="63">
        <v>22</v>
      </c>
      <c r="L50" s="64">
        <v>17</v>
      </c>
      <c r="M50" s="64">
        <v>15</v>
      </c>
      <c r="N50" s="64">
        <v>10</v>
      </c>
      <c r="O50" s="65">
        <v>7</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658</v>
      </c>
      <c r="L52" s="64">
        <v>612</v>
      </c>
      <c r="M52" s="64">
        <v>615</v>
      </c>
      <c r="N52" s="64">
        <v>628</v>
      </c>
      <c r="O52" s="65">
        <v>628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332</v>
      </c>
      <c r="L53" s="69">
        <v>269</v>
      </c>
      <c r="M53" s="69">
        <v>232</v>
      </c>
      <c r="N53" s="69">
        <v>209</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寒 康洋</cp:lastModifiedBy>
  <dcterms:created xsi:type="dcterms:W3CDTF">2016-02-15T00:20:57Z</dcterms:created>
  <dcterms:modified xsi:type="dcterms:W3CDTF">2016-04-27T08:18:52Z</dcterms:modified>
</cp:coreProperties>
</file>