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339\Desktop\"/>
    </mc:Choice>
  </mc:AlternateContent>
  <bookViews>
    <workbookView xWindow="0" yWindow="0" windowWidth="20490" windowHeight="90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O36" i="9"/>
  <c r="BE36" i="9"/>
  <c r="AM36" i="9"/>
  <c r="C36" i="9"/>
  <c r="CO35" i="9"/>
  <c r="AM35" i="9"/>
  <c r="C35" i="9"/>
  <c r="BW34" i="9"/>
  <c r="C34" i="9"/>
  <c r="BW35" i="9" l="1"/>
  <c r="BW36" i="9" s="1"/>
  <c r="BW37" i="9" s="1"/>
  <c r="U34" i="9"/>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BE34" i="9"/>
  <c r="BE35" i="9" s="1"/>
</calcChain>
</file>

<file path=xl/sharedStrings.xml><?xml version="1.0" encoding="utf-8"?>
<sst xmlns="http://schemas.openxmlformats.org/spreadsheetml/2006/main" count="1064" uniqueCount="559">
  <si>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</si>
  <si>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</si>
  <si>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</si>
  <si>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</si>
  <si>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</si>
  <si>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</si>
  <si>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</si>
  <si>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</si>
  <si>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</si>
  <si>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</si>
  <si>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</si>
  <si>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</si>
  <si>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</si>
  <si>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</si>
  <si>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</si>
  <si>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</si>
  <si>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</si>
  <si>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</si>
  <si>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</si>
  <si>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</si>
  <si>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</si>
  <si>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</si>
  <si>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</si>
  <si>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</si>
  <si>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</si>
  <si>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</si>
  <si>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</si>
  <si>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</si>
  <si>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</si>
  <si>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</si>
  <si>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</si>
  <si>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</si>
  <si>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</si>
  <si>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</si>
  <si>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</si>
  <si>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</si>
  <si>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</si>
  <si>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</si>
  <si>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</si>
  <si>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</si>
  <si>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</si>
  <si>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</si>
  <si>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</si>
  <si>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</si>
  <si>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</si>
  <si>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</si>
  <si>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</si>
  <si>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</si>
  <si>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</si>
  <si>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</si>
  <si>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</si>
  <si>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</si>
  <si>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</si>
  <si>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</si>
  <si>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</si>
  <si>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</si>
  <si>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</si>
  <si>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</si>
  <si>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</si>
  <si>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</si>
  <si>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</si>
  <si>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</si>
  <si>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</si>
  <si>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</si>
  <si>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</si>
  <si>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</si>
  <si>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</si>
  <si>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</si>
  <si>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</si>
  <si>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</si>
  <si>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</si>
  <si>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</si>
  <si>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</si>
  <si>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</si>
  <si>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</si>
  <si>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</si>
  <si>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</si>
  <si>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</si>
  <si>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</si>
  <si>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</si>
  <si>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</si>
  <si>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</si>
  <si>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上ノ国町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</si>
  <si>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</si>
  <si>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</si>
  <si>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</si>
  <si>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</si>
  <si>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</si>
  <si>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</si>
  <si>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</si>
  <si>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</si>
  <si>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</si>
  <si>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</si>
  <si>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</si>
  <si>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</si>
  <si>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</si>
  <si>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</si>
  <si>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</si>
  <si>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</si>
  <si>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</si>
  <si>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</si>
  <si>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</si>
  <si>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</si>
  <si>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</si>
  <si>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</si>
  <si>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</si>
  <si>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</si>
  <si>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</si>
  <si>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</si>
  <si>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</si>
  <si>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</si>
  <si>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</si>
  <si>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</si>
  <si>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</si>
  <si>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</si>
  <si>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</si>
  <si>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</si>
  <si>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</si>
  <si>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</si>
  <si>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</si>
  <si>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</si>
  <si>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</si>
  <si>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</si>
  <si>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</si>
  <si>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</si>
  <si>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</si>
  <si>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</si>
  <si>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</si>
  <si>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</si>
  <si>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</si>
  <si>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</si>
  <si>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</si>
  <si>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</si>
  <si>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</si>
  <si>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</si>
  <si>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</si>
  <si>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18"/>
  </si>
  <si>
    <t>うち日本人(％)</t>
    <phoneticPr fontId="5"/>
  </si>
  <si>
    <t>-3.2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</si>
  <si>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</si>
  <si>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</si>
  <si>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</si>
  <si>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</si>
  <si>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</si>
  <si>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</si>
  <si>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</si>
  <si>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</si>
  <si>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</si>
  <si>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</si>
  <si>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</si>
  <si>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</si>
  <si>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</si>
  <si>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</si>
  <si>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</si>
  <si>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</si>
  <si>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</si>
  <si>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</si>
  <si>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</si>
  <si>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</si>
  <si>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</si>
  <si>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</si>
  <si>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</si>
  <si>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</si>
  <si>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</si>
  <si>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</si>
  <si>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</si>
  <si>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</si>
  <si>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</si>
  <si>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</si>
  <si>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</si>
  <si>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</si>
  <si>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</si>
  <si>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</si>
  <si>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</si>
  <si>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</si>
  <si>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</si>
  <si>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</si>
  <si>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</si>
  <si>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</si>
  <si>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</si>
  <si>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</si>
  <si>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</si>
  <si>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</si>
  <si>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</si>
  <si>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</si>
  <si>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</si>
  <si>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</si>
  <si>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</si>
  <si>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</si>
  <si>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</si>
  <si>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</si>
  <si>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</si>
  <si>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</si>
  <si>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</si>
  <si>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</si>
  <si>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</si>
  <si>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</si>
  <si>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</si>
  <si>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北海道上ノ国町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</si>
  <si>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</si>
  <si>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</si>
  <si>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</si>
  <si>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</si>
  <si>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</si>
  <si>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</si>
  <si>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</si>
  <si>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</si>
  <si>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</si>
  <si>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</si>
  <si>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</si>
  <si>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</si>
  <si>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</si>
  <si>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</si>
  <si>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</si>
  <si>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</si>
  <si>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</si>
  <si>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</si>
  <si>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</si>
  <si>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</si>
  <si>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</si>
  <si>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</si>
  <si>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</si>
  <si>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</si>
  <si>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</si>
  <si>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</si>
  <si>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</si>
  <si>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</si>
  <si>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</si>
  <si>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</si>
  <si>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</si>
  <si>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</si>
  <si>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</si>
  <si>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</si>
  <si>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</si>
  <si>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</si>
  <si>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</si>
  <si>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</si>
  <si>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</si>
  <si>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</si>
  <si>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</si>
  <si>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</si>
  <si>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</si>
  <si>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</si>
  <si>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</si>
  <si>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</si>
  <si>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</si>
  <si>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</si>
  <si>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</si>
  <si>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</si>
  <si>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</si>
  <si>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</si>
  <si>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</si>
  <si>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</si>
  <si>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</si>
  <si>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</si>
  <si>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</si>
  <si>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</si>
  <si>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</si>
  <si>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</si>
  <si>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</si>
  <si>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</si>
  <si>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</si>
  <si>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</si>
  <si>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</si>
  <si>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</si>
  <si>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</si>
  <si>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</si>
  <si>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</si>
  <si>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</si>
  <si>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</si>
  <si>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</si>
  <si>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</si>
  <si>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</si>
  <si>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</si>
  <si>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</si>
  <si>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</si>
  <si>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</si>
  <si>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</si>
  <si>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</si>
  <si>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</si>
  <si>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</si>
  <si>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</si>
  <si>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</si>
  <si>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</si>
  <si>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</si>
  <si>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</si>
  <si>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</si>
  <si>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</si>
  <si>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</si>
  <si>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</si>
  <si>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</si>
  <si>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</si>
  <si>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</si>
  <si>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</si>
  <si>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</si>
  <si>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</si>
  <si>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</si>
  <si>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</si>
  <si>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</si>
  <si>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</si>
  <si>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</si>
  <si>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</si>
  <si>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</si>
  <si>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</si>
  <si>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</si>
  <si>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</si>
  <si>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</si>
  <si>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</si>
  <si>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</si>
  <si>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</si>
  <si>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</si>
  <si>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</si>
  <si>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</si>
  <si>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</si>
  <si>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</si>
  <si>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</si>
  <si>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</si>
  <si>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</si>
  <si>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</si>
  <si>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</si>
  <si>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</si>
  <si>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</si>
  <si>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</si>
  <si>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</si>
  <si>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</si>
  <si>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</si>
  <si>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</si>
  <si>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</si>
  <si>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</si>
  <si>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</si>
  <si>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</si>
  <si>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</si>
  <si>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</si>
  <si>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</si>
  <si>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</si>
  <si>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</si>
  <si>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</si>
  <si>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</si>
  <si>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</si>
  <si>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</si>
  <si>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</si>
  <si>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</si>
  <si>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</si>
  <si>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</si>
  <si>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</si>
  <si>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</si>
  <si>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</si>
  <si>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北海道上ノ国町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</si>
  <si>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</si>
  <si>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</si>
  <si>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</si>
  <si>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</si>
  <si>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</si>
  <si>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</si>
  <si>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</si>
  <si>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</si>
  <si>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</si>
  <si>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</si>
  <si>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</si>
  <si>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</si>
  <si>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</si>
  <si>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</si>
  <si>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</si>
  <si>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</si>
  <si>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</si>
  <si>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</si>
  <si>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</si>
  <si>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</si>
  <si>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</si>
  <si>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</si>
  <si>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</si>
  <si>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</si>
  <si>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</si>
  <si>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</si>
  <si>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</si>
  <si>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</si>
  <si>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</si>
  <si>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</si>
  <si>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</si>
  <si>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</si>
  <si>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</si>
  <si>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</si>
  <si>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</si>
  <si>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</si>
  <si>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</si>
  <si>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</si>
  <si>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</si>
  <si>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</si>
  <si>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</si>
  <si>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</si>
  <si>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</si>
  <si>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</si>
  <si>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</si>
  <si>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</si>
  <si>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</si>
  <si>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</si>
  <si>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</si>
  <si>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</si>
  <si>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</si>
  <si>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</si>
  <si>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</si>
  <si>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</si>
  <si>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</si>
  <si>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</si>
  <si>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</si>
  <si>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</si>
  <si>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</si>
  <si>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</si>
  <si>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</si>
  <si>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</si>
  <si>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</si>
  <si>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</si>
  <si>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</si>
  <si>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</si>
  <si>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</si>
  <si>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</si>
  <si>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</si>
  <si>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</si>
  <si>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</si>
  <si>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</si>
  <si>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</si>
  <si>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</si>
  <si>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</si>
  <si>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</si>
  <si>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</si>
  <si>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</si>
  <si>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</si>
  <si>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</si>
  <si>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</si>
  <si>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</si>
  <si>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</si>
  <si>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</si>
  <si>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</si>
  <si>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</si>
  <si>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</si>
  <si>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</si>
  <si>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</si>
  <si>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</si>
  <si>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</si>
  <si>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</si>
  <si>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</si>
  <si>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</si>
  <si>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</si>
  <si>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</si>
  <si>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</si>
  <si>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</si>
  <si>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</si>
  <si>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</si>
  <si>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</si>
  <si>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</si>
  <si>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</si>
  <si>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</si>
  <si>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</si>
  <si>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</si>
  <si>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</si>
  <si>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</si>
  <si>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</si>
  <si>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</si>
  <si>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</si>
  <si>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</si>
  <si>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</si>
  <si>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</si>
  <si>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</si>
  <si>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</si>
  <si>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</si>
  <si>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</si>
  <si>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</si>
  <si>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</si>
  <si>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</si>
  <si>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</si>
  <si>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</si>
  <si>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</si>
  <si>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</si>
  <si>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</si>
  <si>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</si>
  <si>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</si>
  <si>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</si>
  <si>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</si>
  <si>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</si>
  <si>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</si>
  <si>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</si>
  <si>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</si>
  <si>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</si>
  <si>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</si>
  <si>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</si>
  <si>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</si>
  <si>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</si>
  <si>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</si>
  <si>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</si>
  <si>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</si>
  <si>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</si>
  <si>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</si>
  <si>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</si>
  <si>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</si>
  <si>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</si>
  <si>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</si>
  <si>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</si>
  <si>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</si>
  <si>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</si>
  <si>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</si>
  <si>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</si>
  <si>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</si>
  <si>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</si>
  <si>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</si>
  <si>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</si>
  <si>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</si>
  <si>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</si>
  <si>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</si>
  <si>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</si>
  <si>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</si>
  <si>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</si>
  <si>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</si>
  <si>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</si>
  <si>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</si>
  <si>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</si>
  <si>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</si>
  <si>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</si>
  <si>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</si>
  <si>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</si>
  <si>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</si>
  <si>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</si>
  <si>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</si>
  <si>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</si>
  <si>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</si>
  <si>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38.56</t>
  </si>
  <si>
    <t>一般会計</t>
  </si>
  <si>
    <t>水道事業会計</t>
  </si>
  <si>
    <t>介護保険事業特別会計</t>
  </si>
  <si>
    <t>後期高齢者医療事業特別会計</t>
  </si>
  <si>
    <t>国民健康保険事業特別会計</t>
  </si>
  <si>
    <t>簡易水道事業特別会計</t>
  </si>
  <si>
    <t>下水道事業特別会計</t>
  </si>
  <si>
    <t>その他会計（赤字）</t>
  </si>
  <si>
    <t>その他会計（黒字）</t>
  </si>
  <si>
    <t>上ノ国町観光振興公社</t>
    <rPh sb="0" eb="1">
      <t>カミ</t>
    </rPh>
    <rPh sb="2" eb="4">
      <t>クニチョウ</t>
    </rPh>
    <rPh sb="4" eb="6">
      <t>カンコウ</t>
    </rPh>
    <rPh sb="6" eb="8">
      <t>シンコウ</t>
    </rPh>
    <rPh sb="8" eb="10">
      <t>コウシャ</t>
    </rPh>
    <phoneticPr fontId="30"/>
  </si>
  <si>
    <t>南部檜山衛生処理組合</t>
  </si>
  <si>
    <t>江差町ほか２町学校給食組合</t>
  </si>
  <si>
    <t>檜山広域行政組合</t>
  </si>
  <si>
    <t>渡島・檜山地方税滞納整理機構</t>
  </si>
  <si>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</si>
  <si>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</si>
  <si>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</si>
  <si>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</si>
  <si>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</si>
  <si>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</si>
  <si>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</si>
  <si>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</si>
  <si>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</si>
  <si>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</si>
  <si>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</si>
  <si>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</si>
  <si>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</si>
  <si>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</si>
  <si>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</si>
  <si>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</si>
  <si>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</si>
  <si>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</si>
  <si>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地方債発行額の縮減により将来負担比率は低いが、普通建設事業費の抑制の影響もあり、有形固定資産減価償却率は類似団体よりも高くなっている。今後は、公共施設の集約化・複合化を計画的に進め、公共施設の維持管理費の減少に努めなければならない。</t>
    <phoneticPr fontId="5"/>
  </si>
  <si>
    <t>　実質公債費比率は類似団体と比較して低い水準にある。しかし、今後は老朽化した公共施設の建替え事業が予定されており、実質公債費比率は上昇していくことが考えら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</si>
</sst>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117673</c:v>
                </c:pt>
                <c:pt idx="1">
                  <c:v>118223</c:v>
                </c:pt>
                <c:pt idx="2">
                  <c:v>128485</c:v>
                </c:pt>
                <c:pt idx="3">
                  <c:v>245039</c:v>
                </c:pt>
                <c:pt idx="4">
                  <c:v>237994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104291</c:v>
                </c:pt>
                <c:pt idx="1">
                  <c:v>157299</c:v>
                </c:pt>
                <c:pt idx="2">
                  <c:v>160945</c:v>
                </c:pt>
                <c:pt idx="3">
                  <c:v>175137</c:v>
                </c:pt>
                <c:pt idx="4">
                  <c:v>243279</c:v>
                </c:pt>
              </c:numCache>
            </c:numRef>
          </c:val>
          <c:smooth val="0"/>
        </c:ser>
        <c:dLbls>
          <c:showLegendKey val="0"/>
          <c:showVal val="0"/>
          <c:showCatName val="0"/>
          <c:showSerName val="0"/>
          <c:showPercent val="0"/>
          <c:showBubbleSize val="0"/>
        </c:dLbls>
        <c:marker val="1"/>
        <c:smooth val="0"/>
        <c:axId val="276475680"/>
        <c:axId val="276480776"/>
      </c:lineChart>
      <c:catAx>
        <c:axId val="276475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6480776"/>
        <c:crosses val="autoZero"/>
        <c:auto val="1"/>
        <c:lblAlgn val="ctr"/>
        <c:lblOffset val="100"/>
        <c:tickLblSkip val="1"/>
        <c:tickMarkSkip val="1"/>
        <c:noMultiLvlLbl val="0"/>
      </c:catAx>
      <c:valAx>
        <c:axId val="27648077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6475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4.1100000000000003</c:v>
                </c:pt>
                <c:pt idx="1">
                  <c:v>4.4800000000000004</c:v>
                </c:pt>
                <c:pt idx="2">
                  <c:v>7.02</c:v>
                </c:pt>
                <c:pt idx="3">
                  <c:v>11.16</c:v>
                </c:pt>
                <c:pt idx="4">
                  <c:v>15.17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112.63</c:v>
                </c:pt>
                <c:pt idx="1">
                  <c:v>113.71</c:v>
                </c:pt>
                <c:pt idx="2">
                  <c:v>79.25</c:v>
                </c:pt>
                <c:pt idx="3">
                  <c:v>79.5</c:v>
                </c:pt>
                <c:pt idx="4">
                  <c:v>89.56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76479600"/>
        <c:axId val="276474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8.39</c:v>
                </c:pt>
                <c:pt idx="1">
                  <c:v>0.79</c:v>
                </c:pt>
                <c:pt idx="2">
                  <c:v>-38.56</c:v>
                </c:pt>
                <c:pt idx="3">
                  <c:v>1.73</c:v>
                </c:pt>
                <c:pt idx="4">
                  <c:v>3.74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76479600"/>
        <c:axId val="276474504"/>
      </c:lineChart>
      <c:catAx>
        <c:axId val="27647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6474504"/>
        <c:crosses val="autoZero"/>
        <c:auto val="1"/>
        <c:lblAlgn val="ctr"/>
        <c:lblOffset val="100"/>
        <c:tickLblSkip val="1"/>
        <c:tickMarkSkip val="1"/>
        <c:noMultiLvlLbl val="0"/>
      </c:catAx>
      <c:valAx>
        <c:axId val="276474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6479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0.21</c:v>
                </c:pt>
                <c:pt idx="2">
                  <c:v>#N/A</c:v>
                </c:pt>
                <c:pt idx="3">
                  <c:v>0.73</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0.02</c:v>
                </c:pt>
                <c:pt idx="4">
                  <c:v>#N/A</c:v>
                </c:pt>
                <c:pt idx="5">
                  <c:v>0.02</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0.44</c:v>
                </c:pt>
                <c:pt idx="2">
                  <c:v>#N/A</c:v>
                </c:pt>
                <c:pt idx="3">
                  <c:v>0.1</c:v>
                </c:pt>
                <c:pt idx="4">
                  <c:v>#N/A</c:v>
                </c:pt>
                <c:pt idx="5">
                  <c:v>1.38</c:v>
                </c:pt>
                <c:pt idx="6">
                  <c:v>#N/A</c:v>
                </c:pt>
                <c:pt idx="7">
                  <c:v>0.56000000000000005</c:v>
                </c:pt>
                <c:pt idx="8">
                  <c:v>#N/A</c:v>
                </c:pt>
                <c:pt idx="9">
                  <c:v>0.18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10.15</c:v>
                </c:pt>
                <c:pt idx="2">
                  <c:v>#N/A</c:v>
                </c:pt>
                <c:pt idx="3">
                  <c:v>10.36</c:v>
                </c:pt>
                <c:pt idx="4">
                  <c:v>#N/A</c:v>
                </c:pt>
                <c:pt idx="5">
                  <c:v>10.49</c:v>
                </c:pt>
                <c:pt idx="6">
                  <c:v>#N/A</c:v>
                </c:pt>
                <c:pt idx="7">
                  <c:v>9.73</c:v>
                </c:pt>
                <c:pt idx="8">
                  <c:v>#N/A</c:v>
                </c:pt>
                <c:pt idx="9">
                  <c:v>9.48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4.1100000000000003</c:v>
                </c:pt>
                <c:pt idx="2">
                  <c:v>#N/A</c:v>
                </c:pt>
                <c:pt idx="3">
                  <c:v>4.47</c:v>
                </c:pt>
                <c:pt idx="4">
                  <c:v>#N/A</c:v>
                </c:pt>
                <c:pt idx="5">
                  <c:v>7.01</c:v>
                </c:pt>
                <c:pt idx="6">
                  <c:v>#N/A</c:v>
                </c:pt>
                <c:pt idx="7">
                  <c:v>11.16</c:v>
                </c:pt>
                <c:pt idx="8">
                  <c:v>#N/A</c:v>
                </c:pt>
                <c:pt idx="9">
                  <c:v>15.16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28769800"/>
        <c:axId val="328768232"/>
      </c:barChart>
      <c:catAx>
        <c:axId val="328769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8768232"/>
        <c:crosses val="autoZero"/>
        <c:auto val="1"/>
        <c:lblAlgn val="ctr"/>
        <c:lblOffset val="100"/>
        <c:tickLblSkip val="1"/>
        <c:tickMarkSkip val="1"/>
        <c:noMultiLvlLbl val="0"/>
      </c:catAx>
      <c:valAx>
        <c:axId val="328768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769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615</c:v>
                </c:pt>
                <c:pt idx="5">
                  <c:v>628</c:v>
                </c:pt>
                <c:pt idx="8">
                  <c:v>628</c:v>
                </c:pt>
                <c:pt idx="11">
                  <c:v>583</c:v>
                </c:pt>
                <c:pt idx="14">
                  <c:v>542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15</c:v>
                </c:pt>
                <c:pt idx="3">
                  <c:v>10</c:v>
                </c:pt>
                <c:pt idx="6">
                  <c:v>7</c:v>
                </c:pt>
                <c:pt idx="9">
                  <c:v>3</c:v>
                </c:pt>
                <c:pt idx="12">
                  <c:v>21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1</c:v>
                </c:pt>
                <c:pt idx="9">
                  <c:v>1</c:v>
                </c:pt>
                <c:pt idx="12">
                  <c:v>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164</c:v>
                </c:pt>
                <c:pt idx="3">
                  <c:v>166</c:v>
                </c:pt>
                <c:pt idx="6">
                  <c:v>151</c:v>
                </c:pt>
                <c:pt idx="9">
                  <c:v>127</c:v>
                </c:pt>
                <c:pt idx="12">
                  <c:v>103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668</c:v>
                </c:pt>
                <c:pt idx="3">
                  <c:v>661</c:v>
                </c:pt>
                <c:pt idx="6">
                  <c:v>647</c:v>
                </c:pt>
                <c:pt idx="9">
                  <c:v>600</c:v>
                </c:pt>
                <c:pt idx="12">
                  <c:v>535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28770584"/>
        <c:axId val="328771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232</c:v>
                </c:pt>
                <c:pt idx="2">
                  <c:v>#N/A</c:v>
                </c:pt>
                <c:pt idx="3">
                  <c:v>#N/A</c:v>
                </c:pt>
                <c:pt idx="4">
                  <c:v>209</c:v>
                </c:pt>
                <c:pt idx="5">
                  <c:v>#N/A</c:v>
                </c:pt>
                <c:pt idx="6">
                  <c:v>#N/A</c:v>
                </c:pt>
                <c:pt idx="7">
                  <c:v>178</c:v>
                </c:pt>
                <c:pt idx="8">
                  <c:v>#N/A</c:v>
                </c:pt>
                <c:pt idx="9">
                  <c:v>#N/A</c:v>
                </c:pt>
                <c:pt idx="10">
                  <c:v>148</c:v>
                </c:pt>
                <c:pt idx="11">
                  <c:v>#N/A</c:v>
                </c:pt>
                <c:pt idx="12">
                  <c:v>#N/A</c:v>
                </c:pt>
                <c:pt idx="13">
                  <c:v>118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28770584"/>
        <c:axId val="328771368"/>
      </c:lineChart>
      <c:catAx>
        <c:axId val="328770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8771368"/>
        <c:crosses val="autoZero"/>
        <c:auto val="1"/>
        <c:lblAlgn val="ctr"/>
        <c:lblOffset val="100"/>
        <c:tickLblSkip val="1"/>
        <c:tickMarkSkip val="1"/>
        <c:noMultiLvlLbl val="0"/>
      </c:catAx>
      <c:valAx>
        <c:axId val="328771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770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4751</c:v>
                </c:pt>
                <c:pt idx="5">
                  <c:v>4402</c:v>
                </c:pt>
                <c:pt idx="8">
                  <c:v>4604</c:v>
                </c:pt>
                <c:pt idx="11">
                  <c:v>4403</c:v>
                </c:pt>
                <c:pt idx="14">
                  <c:v>4662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386</c:v>
                </c:pt>
                <c:pt idx="5">
                  <c:v>331</c:v>
                </c:pt>
                <c:pt idx="8">
                  <c:v>296</c:v>
                </c:pt>
                <c:pt idx="11">
                  <c:v>274</c:v>
                </c:pt>
                <c:pt idx="14">
                  <c:v>246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3912</c:v>
                </c:pt>
                <c:pt idx="5">
                  <c:v>4391</c:v>
                </c:pt>
                <c:pt idx="8">
                  <c:v>3697</c:v>
                </c:pt>
                <c:pt idx="11">
                  <c:v>4104</c:v>
                </c:pt>
                <c:pt idx="14">
                  <c:v>4867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986</c:v>
                </c:pt>
                <c:pt idx="3">
                  <c:v>956</c:v>
                </c:pt>
                <c:pt idx="6">
                  <c:v>1282</c:v>
                </c:pt>
                <c:pt idx="9">
                  <c:v>894</c:v>
                </c:pt>
                <c:pt idx="12">
                  <c:v>799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c:v>
                </c:pt>
                <c:pt idx="3">
                  <c:v>9</c:v>
                </c:pt>
                <c:pt idx="6">
                  <c:v>12</c:v>
                </c:pt>
                <c:pt idx="9">
                  <c:v>11</c:v>
                </c:pt>
                <c:pt idx="12">
                  <c:v>10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1681</c:v>
                </c:pt>
                <c:pt idx="3">
                  <c:v>1571</c:v>
                </c:pt>
                <c:pt idx="6">
                  <c:v>1273</c:v>
                </c:pt>
                <c:pt idx="9">
                  <c:v>1227</c:v>
                </c:pt>
                <c:pt idx="12">
                  <c:v>1256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30</c:v>
                </c:pt>
                <c:pt idx="3">
                  <c:v>30</c:v>
                </c:pt>
                <c:pt idx="6">
                  <c:v>7</c:v>
                </c:pt>
                <c:pt idx="9">
                  <c:v>1</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5316</c:v>
                </c:pt>
                <c:pt idx="3">
                  <c:v>5103</c:v>
                </c:pt>
                <c:pt idx="6">
                  <c:v>5070</c:v>
                </c:pt>
                <c:pt idx="9">
                  <c:v>5171</c:v>
                </c:pt>
                <c:pt idx="12">
                  <c:v>5593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28770976"/>
        <c:axId val="328772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28770976"/>
        <c:axId val="328772544"/>
      </c:lineChart>
      <c:catAx>
        <c:axId val="32877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8772544"/>
        <c:crosses val="autoZero"/>
        <c:auto val="1"/>
        <c:lblAlgn val="ctr"/>
        <c:lblOffset val="100"/>
        <c:tickLblSkip val="1"/>
        <c:tickMarkSkip val="1"/>
        <c:noMultiLvlLbl val="0"/>
      </c:catAx>
      <c:valAx>
        <c:axId val="328772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770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{CCD393C4-A631-4A3C-9A6B-BE561A0EECB8}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{CCA08F63-9712-468D-92B3-D0CEDC0B4B2C}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{D4B7652E-A88E-40FB-AC46-A302DC5BBD1D}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{3B1178B4-0EF2-4CAB-8863-F0A63A6027A7}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{A54BD49D-2C49-4254-AAC8-56B772F1CFA0}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63.9</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{0A7992B1-6641-4FFE-B5D6-D25465D9210F}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{8258265A-2968-48B9-B7DB-91FFB82B4162}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{0362980F-504E-48C7-9D01-A47658D47428}</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{13474BE3-E53A-40C0-A50E-F44FC471C102}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{96BDA2DA-4B23-4BCF-BC83-346BD6264987}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28772936"/>
        <c:axId val="328765488"/>
      </c:scatterChart>
      <c:valAx>
        <c:axId val="328772936"/>
        <c:scaling>
          <c:orientation val="minMax"/>
          <c:max val="67"/>
          <c:min val="44.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8765488"/>
        <c:crosses val="autoZero"/>
        <c:crossBetween val="midCat"/>
      </c:valAx>
      <c:valAx>
        <c:axId val="32876548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87729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{13368F4B-158E-4973-AC2F-3DCEF7E3C086}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{D3B2822A-D9DE-4038-9590-92A4169FBF4C}</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{5933E9BC-0F62-443D-987D-DF2428475CEE}</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{4DB5E58B-3D48-450C-BEE3-20172D0B630C}</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{508E4F84-34AE-43D0-8E10-5735875D99A0}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10.7</c:v>
                </c:pt>
                <c:pt idx="1">
                  <c:v>9</c:v>
                </c:pt>
                <c:pt idx="2">
                  <c:v>7.8</c:v>
                </c:pt>
                <c:pt idx="3">
                  <c:v>6.7</c:v>
                </c:pt>
                <c:pt idx="4">
                  <c:v>5.6</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{94CB6F9E-CDD1-4DD8-AD7B-580A6D8403F9}</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{161B4459-5B09-4DCF-AE1E-F80FDD658922}</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{979341DE-0FDA-453D-872B-EE85F35BB39C}</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{E4E4FC56-60E1-4D75-AE8F-C472241CD2F8}</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{5FB47FD2-01B2-4367-A97F-75477E647962}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10.7</c:v>
                </c:pt>
                <c:pt idx="1">
                  <c:v>10</c:v>
                </c:pt>
                <c:pt idx="2">
                  <c:v>9.5</c:v>
                </c:pt>
                <c:pt idx="3">
                  <c:v>7.2</c:v>
                </c:pt>
                <c:pt idx="4">
                  <c:v>6</c:v>
                </c:pt>
              </c:numCache>
            </c:numRef>
          </c:xVal>
          <c:yVal>
            <c:numRef>
              <c:f>公会計指標分析・財政指標組合せ分析表!$K$77:$O$77</c:f>
              <c:numCache>
                <c:formatCode>#,##0.0;"▲ "#,##0.0</c:formatCode>
                <c:ptCount val="5"/>
                <c:pt idx="0">
                  <c:v>18.7</c:v>
                </c:pt>
                <c:pt idx="1">
                  <c:v>12.9</c:v>
                </c:pt>
                <c:pt idx="2">
                  <c:v>22.6</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28770192"/>
        <c:axId val="328765880"/>
      </c:scatterChart>
      <c:valAx>
        <c:axId val="328770192"/>
        <c:scaling>
          <c:orientation val="minMax"/>
          <c:max val="11.1"/>
          <c:min val="5.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8765880"/>
        <c:crosses val="autoZero"/>
        <c:crossBetween val="midCat"/>
      </c:valAx>
      <c:valAx>
        <c:axId val="328765880"/>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8770192"/>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北海道上ノ国町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新規事業の精査により地方債を抑制し、過去の普通建設事業に係る地方債の償還も年々減少している。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北海道上ノ国町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新規地方債の抑制と財政調整基金等の積み立てによる充当可能基金が年々増加している。</a:t>
          </a:r>
          <a:endParaRPr lang="ja-JP" altLang="ja-JP" sz="1400">
            <a:effectLst/>
          </a:endParaRPr>
        </a:p>
        <a:p>
          <a:r>
            <a:rPr kumimoji="1" lang="ja-JP" altLang="ja-JP" sz="1100">
              <a:solidFill>
                <a:schemeClr val="dk1"/>
              </a:solidFill>
              <a:effectLst/>
              <a:latin typeface="+mn-lt"/>
              <a:ea typeface="+mn-ea"/>
              <a:cs typeface="+mn-cs"/>
            </a:rPr>
            <a:t>　今後も健全な財政運営に努める。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北海道上ノ国町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5,131
5,111
547.71
6,393,651
5,715,297
466,748
3,077,489
5,555,348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本町の有形固定資産減価償却率は類似団体よりも高くなっている。</a:t>
          </a:r>
          <a:endParaRPr lang="ja-JP" altLang="ja-JP">
            <a:effectLst/>
          </a:endParaRPr>
        </a:p>
        <a:p>
          <a:r>
            <a:rPr kumimoji="1" lang="ja-JP" altLang="ja-JP" sz="1100">
              <a:solidFill>
                <a:schemeClr val="dk1"/>
              </a:solidFill>
              <a:effectLst/>
              <a:latin typeface="+mn-lt"/>
              <a:ea typeface="+mn-ea"/>
              <a:cs typeface="+mn-cs"/>
            </a:rPr>
            <a:t>　これは有形固定資産のうち割合が大きい道路や体育館、上ノ国館調査整備センターなどの大型施設の有形固定資産減価償却率の高さが原因となっている。</a:t>
          </a:r>
          <a:endParaRPr lang="ja-JP" altLang="ja-JP">
            <a:effectLst/>
          </a:endParaRPr>
        </a:p>
        <a:p>
          <a:r>
            <a:rPr kumimoji="1" lang="ja-JP" altLang="ja-JP" sz="1100">
              <a:solidFill>
                <a:schemeClr val="dk1"/>
              </a:solidFill>
              <a:effectLst/>
              <a:latin typeface="+mn-lt"/>
              <a:ea typeface="+mn-ea"/>
              <a:cs typeface="+mn-cs"/>
            </a:rPr>
            <a:t>　今後は道路を含めた公共施設について個別計画を策定し、適切な維持管理に努めなければならない。</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137414</xdr:rowOff>
    </xdr:from>
    <xdr:to>
      <xdr:col>3</xdr:col>
      <xdr:colOff>1170940</xdr:colOff>
      <xdr:row>33</xdr:row>
      <xdr:rowOff>103124</xdr:rowOff>
    </xdr:to>
    <xdr:cxnSp macro="">
      <xdr:nvCxnSpPr>
        <xdr:cNvPr id="68" name="直線コネクタ 67"/>
        <xdr:cNvCxnSpPr/>
      </xdr:nvCxnSpPr>
      <xdr:spPr>
        <a:xfrm flipV="1">
          <a:off x="4760595" y="5376164"/>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106951</xdr:rowOff>
    </xdr:from>
    <xdr:ext cx="405111" cy="259045"/>
    <xdr:sp macro="" textlink="">
      <xdr:nvSpPr>
        <xdr:cNvPr id="69" name="有形固定資産減価償却率最小値テキスト"/>
        <xdr:cNvSpPr txBox="1"/>
      </xdr:nvSpPr>
      <xdr:spPr>
        <a:xfrm>
          <a:off x="4813300" y="6545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3</xdr:col>
      <xdr:colOff>1082675</xdr:colOff>
      <xdr:row>33</xdr:row>
      <xdr:rowOff>103124</xdr:rowOff>
    </xdr:from>
    <xdr:to>
      <xdr:col>3</xdr:col>
      <xdr:colOff>1260475</xdr:colOff>
      <xdr:row>33</xdr:row>
      <xdr:rowOff>103124</xdr:rowOff>
    </xdr:to>
    <xdr:cxnSp macro="">
      <xdr:nvCxnSpPr>
        <xdr:cNvPr id="70" name="直線コネクタ 69"/>
        <xdr:cNvCxnSpPr/>
      </xdr:nvCxnSpPr>
      <xdr:spPr>
        <a:xfrm>
          <a:off x="4673600" y="654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84091</xdr:rowOff>
    </xdr:from>
    <xdr:ext cx="405111" cy="259045"/>
    <xdr:sp macro="" textlink="">
      <xdr:nvSpPr>
        <xdr:cNvPr id="71" name="有形固定資産減価償却率最大値テキスト"/>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3</xdr:col>
      <xdr:colOff>1082675</xdr:colOff>
      <xdr:row>26</xdr:row>
      <xdr:rowOff>137414</xdr:rowOff>
    </xdr:from>
    <xdr:to>
      <xdr:col>3</xdr:col>
      <xdr:colOff>1260475</xdr:colOff>
      <xdr:row>26</xdr:row>
      <xdr:rowOff>137414</xdr:rowOff>
    </xdr:to>
    <xdr:cxnSp macro="">
      <xdr:nvCxnSpPr>
        <xdr:cNvPr id="72" name="直線コネクタ 71"/>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47261</xdr:rowOff>
    </xdr:from>
    <xdr:ext cx="405111" cy="259045"/>
    <xdr:sp macro="" textlink="">
      <xdr:nvSpPr>
        <xdr:cNvPr id="73" name="有形固定資産減価償却率平均値テキスト"/>
        <xdr:cNvSpPr txBox="1"/>
      </xdr:nvSpPr>
      <xdr:spPr>
        <a:xfrm>
          <a:off x="4813300" y="5800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68834</xdr:rowOff>
    </xdr:from>
    <xdr:to>
      <xdr:col>3</xdr:col>
      <xdr:colOff>1222375</xdr:colOff>
      <xdr:row>29</xdr:row>
      <xdr:rowOff>170434</xdr:rowOff>
    </xdr:to>
    <xdr:sp macro="" textlink="">
      <xdr:nvSpPr>
        <xdr:cNvPr id="74" name="フローチャート : 判断 73"/>
        <xdr:cNvSpPr/>
      </xdr:nvSpPr>
      <xdr:spPr>
        <a:xfrm>
          <a:off x="47117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22606</xdr:rowOff>
    </xdr:from>
    <xdr:to>
      <xdr:col>3</xdr:col>
      <xdr:colOff>511175</xdr:colOff>
      <xdr:row>30</xdr:row>
      <xdr:rowOff>124206</xdr:rowOff>
    </xdr:to>
    <xdr:sp macro="" textlink="">
      <xdr:nvSpPr>
        <xdr:cNvPr id="75" name="フローチャート : 判断 74"/>
        <xdr:cNvSpPr/>
      </xdr:nvSpPr>
      <xdr:spPr>
        <a:xfrm>
          <a:off x="4000500" y="594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15748</xdr:rowOff>
    </xdr:from>
    <xdr:to>
      <xdr:col>3</xdr:col>
      <xdr:colOff>511175</xdr:colOff>
      <xdr:row>28</xdr:row>
      <xdr:rowOff>117348</xdr:rowOff>
    </xdr:to>
    <xdr:sp macro="" textlink="">
      <xdr:nvSpPr>
        <xdr:cNvPr id="81" name="円/楕円 80"/>
        <xdr:cNvSpPr/>
      </xdr:nvSpPr>
      <xdr:spPr>
        <a:xfrm>
          <a:off x="4000500" y="55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115333</xdr:rowOff>
    </xdr:from>
    <xdr:ext cx="405111" cy="259045"/>
    <xdr:sp macro="" textlink="">
      <xdr:nvSpPr>
        <xdr:cNvPr id="82" name="n_1aveValue有形固定資産減価償却率"/>
        <xdr:cNvSpPr txBox="1"/>
      </xdr:nvSpPr>
      <xdr:spPr>
        <a:xfrm>
          <a:off x="3836043" y="60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133875</xdr:rowOff>
    </xdr:from>
    <xdr:ext cx="405111" cy="259045"/>
    <xdr:sp macro="" textlink="">
      <xdr:nvSpPr>
        <xdr:cNvPr id="83" name="n_1mainValue有形固定資産減価償却率"/>
        <xdr:cNvSpPr txBox="1"/>
      </xdr:nvSpPr>
      <xdr:spPr>
        <a:xfrm>
          <a:off x="3836043" y="537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債務償還可能年数は総務省で算出式を精査中であり、財政状況資料集においては、平成２９年度より公表する</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北海道上ノ国町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5,131
5,111
547.71
6,393,651
5,715,297
466,748
3,077,489
5,555,348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0</xdr:rowOff>
    </xdr:from>
    <xdr:to>
      <xdr:col>6</xdr:col>
      <xdr:colOff>510540</xdr:colOff>
      <xdr:row>40</xdr:row>
      <xdr:rowOff>110490</xdr:rowOff>
    </xdr:to>
    <xdr:cxnSp macro="">
      <xdr:nvCxnSpPr>
        <xdr:cNvPr id="57" name="直線コネクタ 56"/>
        <xdr:cNvCxnSpPr/>
      </xdr:nvCxnSpPr>
      <xdr:spPr>
        <a:xfrm flipV="1">
          <a:off x="4634865" y="56578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114317</xdr:rowOff>
    </xdr:from>
    <xdr:ext cx="405111" cy="259045"/>
    <xdr:sp macro="" textlink="">
      <xdr:nvSpPr>
        <xdr:cNvPr id="58" name="【道路】&#10;有形固定資産減価償却率最小値テキスト"/>
        <xdr:cNvSpPr txBox="1"/>
      </xdr:nvSpPr>
      <xdr:spPr>
        <a:xfrm>
          <a:off x="4724400"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6</xdr:col>
      <xdr:colOff>422275</xdr:colOff>
      <xdr:row>40</xdr:row>
      <xdr:rowOff>110490</xdr:rowOff>
    </xdr:from>
    <xdr:to>
      <xdr:col>6</xdr:col>
      <xdr:colOff>600075</xdr:colOff>
      <xdr:row>40</xdr:row>
      <xdr:rowOff>110490</xdr:rowOff>
    </xdr:to>
    <xdr:cxnSp macro="">
      <xdr:nvCxnSpPr>
        <xdr:cNvPr id="59" name="直線コネクタ 58"/>
        <xdr:cNvCxnSpPr/>
      </xdr:nvCxnSpPr>
      <xdr:spPr>
        <a:xfrm>
          <a:off x="4546600" y="696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118127</xdr:rowOff>
    </xdr:from>
    <xdr:ext cx="405111" cy="259045"/>
    <xdr:sp macro="" textlink="">
      <xdr:nvSpPr>
        <xdr:cNvPr id="60" name="【道路】&#10;有形固定資産減価償却率最大値テキスト"/>
        <xdr:cNvSpPr txBox="1"/>
      </xdr:nvSpPr>
      <xdr:spPr>
        <a:xfrm>
          <a:off x="47244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a:t>
          </a:r>
          <a:endParaRPr kumimoji="1" lang="ja-JP" altLang="en-US" sz="1000" b="1">
            <a:latin typeface="ＭＳ Ｐゴシック"/>
          </a:endParaRPr>
        </a:p>
      </xdr:txBody>
    </xdr:sp>
    <xdr:clientData/>
  </xdr:oneCellAnchor>
  <xdr:twoCellAnchor>
    <xdr:from>
      <xdr:col>6</xdr:col>
      <xdr:colOff>422275</xdr:colOff>
      <xdr:row>33</xdr:row>
      <xdr:rowOff>0</xdr:rowOff>
    </xdr:from>
    <xdr:to>
      <xdr:col>6</xdr:col>
      <xdr:colOff>600075</xdr:colOff>
      <xdr:row>33</xdr:row>
      <xdr:rowOff>0</xdr:rowOff>
    </xdr:to>
    <xdr:cxnSp macro="">
      <xdr:nvCxnSpPr>
        <xdr:cNvPr id="61" name="直線コネクタ 60"/>
        <xdr:cNvCxnSpPr/>
      </xdr:nvCxnSpPr>
      <xdr:spPr>
        <a:xfrm>
          <a:off x="4546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26687</xdr:rowOff>
    </xdr:from>
    <xdr:ext cx="405111" cy="259045"/>
    <xdr:sp macro="" textlink="">
      <xdr:nvSpPr>
        <xdr:cNvPr id="62" name="【道路】&#10;有形固定資産減価償却率平均値テキスト"/>
        <xdr:cNvSpPr txBox="1"/>
      </xdr:nvSpPr>
      <xdr:spPr>
        <a:xfrm>
          <a:off x="4724400" y="619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48260</xdr:rowOff>
    </xdr:from>
    <xdr:to>
      <xdr:col>6</xdr:col>
      <xdr:colOff>561975</xdr:colOff>
      <xdr:row>36</xdr:row>
      <xdr:rowOff>149860</xdr:rowOff>
    </xdr:to>
    <xdr:sp macro="" textlink="">
      <xdr:nvSpPr>
        <xdr:cNvPr id="63" name="フローチャート : 判断 62"/>
        <xdr:cNvSpPr/>
      </xdr:nvSpPr>
      <xdr:spPr>
        <a:xfrm>
          <a:off x="45847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21590</xdr:rowOff>
    </xdr:from>
    <xdr:to>
      <xdr:col>5</xdr:col>
      <xdr:colOff>409575</xdr:colOff>
      <xdr:row>36</xdr:row>
      <xdr:rowOff>123190</xdr:rowOff>
    </xdr:to>
    <xdr:sp macro="" textlink="">
      <xdr:nvSpPr>
        <xdr:cNvPr id="64" name="フローチャート : 判断 63"/>
        <xdr:cNvSpPr/>
      </xdr:nvSpPr>
      <xdr:spPr>
        <a:xfrm>
          <a:off x="3746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32</xdr:row>
      <xdr:rowOff>82550</xdr:rowOff>
    </xdr:from>
    <xdr:to>
      <xdr:col>5</xdr:col>
      <xdr:colOff>409575</xdr:colOff>
      <xdr:row>33</xdr:row>
      <xdr:rowOff>12700</xdr:rowOff>
    </xdr:to>
    <xdr:sp macro="" textlink="">
      <xdr:nvSpPr>
        <xdr:cNvPr id="70" name="円/楕円 69"/>
        <xdr:cNvSpPr/>
      </xdr:nvSpPr>
      <xdr:spPr>
        <a:xfrm>
          <a:off x="3746500" y="55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114317</xdr:rowOff>
    </xdr:from>
    <xdr:ext cx="405111" cy="259045"/>
    <xdr:sp macro="" textlink="">
      <xdr:nvSpPr>
        <xdr:cNvPr id="71" name="n_1aveValue【道路】&#10;有形固定資産減価償却率"/>
        <xdr:cNvSpPr txBox="1"/>
      </xdr:nvSpPr>
      <xdr:spPr>
        <a:xfrm>
          <a:off x="3582043" y="628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oneCellAnchor>
    <xdr:from>
      <xdr:col>5</xdr:col>
      <xdr:colOff>143518</xdr:colOff>
      <xdr:row>31</xdr:row>
      <xdr:rowOff>29227</xdr:rowOff>
    </xdr:from>
    <xdr:ext cx="405111" cy="259045"/>
    <xdr:sp macro="" textlink="">
      <xdr:nvSpPr>
        <xdr:cNvPr id="72" name="n_1mainValue【道路】&#10;有形固定資産減価償却率"/>
        <xdr:cNvSpPr txBox="1"/>
      </xdr:nvSpPr>
      <xdr:spPr>
        <a:xfrm>
          <a:off x="3582043" y="53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3" name="直線コネクタ 8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4" name="テキスト ボックス 8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5" name="直線コネクタ 8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6" name="テキスト ボックス 85"/>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7" name="直線コネクタ 8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8" name="テキスト ボックス 87"/>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9" name="直線コネクタ 8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0" name="テキスト ボックス 89"/>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1" name="直線コネクタ 9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2" name="テキスト ボックス 91"/>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3" name="直線コネクタ 9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4" name="テキスト ボックス 93"/>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6" name="テキスト ボックス 9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36217</xdr:rowOff>
    </xdr:from>
    <xdr:to>
      <xdr:col>15</xdr:col>
      <xdr:colOff>180340</xdr:colOff>
      <xdr:row>41</xdr:row>
      <xdr:rowOff>153456</xdr:rowOff>
    </xdr:to>
    <xdr:cxnSp macro="">
      <xdr:nvCxnSpPr>
        <xdr:cNvPr id="98" name="直線コネクタ 97"/>
        <xdr:cNvCxnSpPr/>
      </xdr:nvCxnSpPr>
      <xdr:spPr>
        <a:xfrm flipV="1">
          <a:off x="10476865" y="5865517"/>
          <a:ext cx="0" cy="131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157283</xdr:rowOff>
    </xdr:from>
    <xdr:ext cx="534377" cy="259045"/>
    <xdr:sp macro="" textlink="">
      <xdr:nvSpPr>
        <xdr:cNvPr id="99" name="【道路】&#10;一人当たり延長最小値テキスト"/>
        <xdr:cNvSpPr txBox="1"/>
      </xdr:nvSpPr>
      <xdr:spPr>
        <a:xfrm>
          <a:off x="10566400" y="718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10.153</a:t>
          </a:r>
          <a:endParaRPr kumimoji="1" lang="ja-JP" altLang="en-US" sz="1000" b="1">
            <a:latin typeface="ＭＳ Ｐゴシック"/>
          </a:endParaRPr>
        </a:p>
      </xdr:txBody>
    </xdr:sp>
    <xdr:clientData/>
  </xdr:oneCellAnchor>
  <xdr:twoCellAnchor>
    <xdr:from>
      <xdr:col>15</xdr:col>
      <xdr:colOff>92075</xdr:colOff>
      <xdr:row>41</xdr:row>
      <xdr:rowOff>153456</xdr:rowOff>
    </xdr:from>
    <xdr:to>
      <xdr:col>15</xdr:col>
      <xdr:colOff>269875</xdr:colOff>
      <xdr:row>41</xdr:row>
      <xdr:rowOff>153456</xdr:rowOff>
    </xdr:to>
    <xdr:cxnSp macro="">
      <xdr:nvCxnSpPr>
        <xdr:cNvPr id="100" name="直線コネクタ 99"/>
        <xdr:cNvCxnSpPr/>
      </xdr:nvCxnSpPr>
      <xdr:spPr>
        <a:xfrm>
          <a:off x="10388600" y="718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154344</xdr:rowOff>
    </xdr:from>
    <xdr:ext cx="599010" cy="259045"/>
    <xdr:sp macro="" textlink="">
      <xdr:nvSpPr>
        <xdr:cNvPr id="101" name="【道路】&#10;一人当たり延長最大値テキスト"/>
        <xdr:cNvSpPr txBox="1"/>
      </xdr:nvSpPr>
      <xdr:spPr>
        <a:xfrm>
          <a:off x="10566400" y="564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131.173</a:t>
          </a:r>
          <a:endParaRPr kumimoji="1" lang="ja-JP" altLang="en-US" sz="1000" b="1">
            <a:latin typeface="ＭＳ Ｐゴシック"/>
          </a:endParaRPr>
        </a:p>
      </xdr:txBody>
    </xdr:sp>
    <xdr:clientData/>
  </xdr:oneCellAnchor>
  <xdr:twoCellAnchor>
    <xdr:from>
      <xdr:col>15</xdr:col>
      <xdr:colOff>92075</xdr:colOff>
      <xdr:row>34</xdr:row>
      <xdr:rowOff>36217</xdr:rowOff>
    </xdr:from>
    <xdr:to>
      <xdr:col>15</xdr:col>
      <xdr:colOff>269875</xdr:colOff>
      <xdr:row>34</xdr:row>
      <xdr:rowOff>36217</xdr:rowOff>
    </xdr:to>
    <xdr:cxnSp macro="">
      <xdr:nvCxnSpPr>
        <xdr:cNvPr id="102" name="直線コネクタ 101"/>
        <xdr:cNvCxnSpPr/>
      </xdr:nvCxnSpPr>
      <xdr:spPr>
        <a:xfrm>
          <a:off x="10388600" y="58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150294</xdr:rowOff>
    </xdr:from>
    <xdr:ext cx="534377" cy="259045"/>
    <xdr:sp macro="" textlink="">
      <xdr:nvSpPr>
        <xdr:cNvPr id="103" name="【道路】&#10;一人当たり延長平均値テキスト"/>
        <xdr:cNvSpPr txBox="1"/>
      </xdr:nvSpPr>
      <xdr:spPr>
        <a:xfrm>
          <a:off x="10566400" y="6665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51.045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417</xdr:rowOff>
    </xdr:from>
    <xdr:to>
      <xdr:col>15</xdr:col>
      <xdr:colOff>231775</xdr:colOff>
      <xdr:row>39</xdr:row>
      <xdr:rowOff>102017</xdr:rowOff>
    </xdr:to>
    <xdr:sp macro="" textlink="">
      <xdr:nvSpPr>
        <xdr:cNvPr id="104" name="フローチャート : 判断 103"/>
        <xdr:cNvSpPr/>
      </xdr:nvSpPr>
      <xdr:spPr>
        <a:xfrm>
          <a:off x="10426700" y="668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130904</xdr:rowOff>
    </xdr:from>
    <xdr:to>
      <xdr:col>14</xdr:col>
      <xdr:colOff>79375</xdr:colOff>
      <xdr:row>39</xdr:row>
      <xdr:rowOff>61054</xdr:rowOff>
    </xdr:to>
    <xdr:sp macro="" textlink="">
      <xdr:nvSpPr>
        <xdr:cNvPr id="105" name="フローチャート : 判断 104"/>
        <xdr:cNvSpPr/>
      </xdr:nvSpPr>
      <xdr:spPr>
        <a:xfrm>
          <a:off x="9588500" y="664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140582</xdr:rowOff>
    </xdr:from>
    <xdr:to>
      <xdr:col>14</xdr:col>
      <xdr:colOff>79375</xdr:colOff>
      <xdr:row>40</xdr:row>
      <xdr:rowOff>70732</xdr:rowOff>
    </xdr:to>
    <xdr:sp macro="" textlink="">
      <xdr:nvSpPr>
        <xdr:cNvPr id="111" name="円/楕円 110"/>
        <xdr:cNvSpPr/>
      </xdr:nvSpPr>
      <xdr:spPr>
        <a:xfrm>
          <a:off x="9588500" y="68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77581</xdr:rowOff>
    </xdr:from>
    <xdr:ext cx="534377" cy="259045"/>
    <xdr:sp macro="" textlink="">
      <xdr:nvSpPr>
        <xdr:cNvPr id="112" name="n_1aveValue【道路】&#10;一人当たり延長"/>
        <xdr:cNvSpPr txBox="1"/>
      </xdr:nvSpPr>
      <xdr:spPr>
        <a:xfrm>
          <a:off x="9359410" y="642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54.808</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61859</xdr:rowOff>
    </xdr:from>
    <xdr:ext cx="534377" cy="259045"/>
    <xdr:sp macro="" textlink="">
      <xdr:nvSpPr>
        <xdr:cNvPr id="113" name="n_1mainValue【道路】&#10;一人当たり延長"/>
        <xdr:cNvSpPr txBox="1"/>
      </xdr:nvSpPr>
      <xdr:spPr>
        <a:xfrm>
          <a:off x="9359410" y="691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4" name="テキスト ボックス 13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95250</xdr:rowOff>
    </xdr:from>
    <xdr:to>
      <xdr:col>6</xdr:col>
      <xdr:colOff>510540</xdr:colOff>
      <xdr:row>64</xdr:row>
      <xdr:rowOff>15240</xdr:rowOff>
    </xdr:to>
    <xdr:cxnSp macro="">
      <xdr:nvCxnSpPr>
        <xdr:cNvPr id="138" name="直線コネクタ 137"/>
        <xdr:cNvCxnSpPr/>
      </xdr:nvCxnSpPr>
      <xdr:spPr>
        <a:xfrm flipV="1">
          <a:off x="4634865" y="969645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19067</xdr:rowOff>
    </xdr:from>
    <xdr:ext cx="405111" cy="259045"/>
    <xdr:sp macro="" textlink="">
      <xdr:nvSpPr>
        <xdr:cNvPr id="139" name="【橋りょう・トンネル】&#10;有形固定資産減価償却率最小値テキスト"/>
        <xdr:cNvSpPr txBox="1"/>
      </xdr:nvSpPr>
      <xdr:spPr>
        <a:xfrm>
          <a:off x="47244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6</xdr:col>
      <xdr:colOff>422275</xdr:colOff>
      <xdr:row>64</xdr:row>
      <xdr:rowOff>15240</xdr:rowOff>
    </xdr:from>
    <xdr:to>
      <xdr:col>6</xdr:col>
      <xdr:colOff>600075</xdr:colOff>
      <xdr:row>64</xdr:row>
      <xdr:rowOff>15240</xdr:rowOff>
    </xdr:to>
    <xdr:cxnSp macro="">
      <xdr:nvCxnSpPr>
        <xdr:cNvPr id="140" name="直線コネクタ 139"/>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41927</xdr:rowOff>
    </xdr:from>
    <xdr:ext cx="405111" cy="259045"/>
    <xdr:sp macro="" textlink="">
      <xdr:nvSpPr>
        <xdr:cNvPr id="141" name="【橋りょう・トンネル】&#10;有形固定資産減価償却率最大値テキスト"/>
        <xdr:cNvSpPr txBox="1"/>
      </xdr:nvSpPr>
      <xdr:spPr>
        <a:xfrm>
          <a:off x="47244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6</xdr:col>
      <xdr:colOff>422275</xdr:colOff>
      <xdr:row>56</xdr:row>
      <xdr:rowOff>95250</xdr:rowOff>
    </xdr:from>
    <xdr:to>
      <xdr:col>6</xdr:col>
      <xdr:colOff>600075</xdr:colOff>
      <xdr:row>56</xdr:row>
      <xdr:rowOff>95250</xdr:rowOff>
    </xdr:to>
    <xdr:cxnSp macro="">
      <xdr:nvCxnSpPr>
        <xdr:cNvPr id="142" name="直線コネクタ 141"/>
        <xdr:cNvCxnSpPr/>
      </xdr:nvCxnSpPr>
      <xdr:spPr>
        <a:xfrm>
          <a:off x="4546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17</xdr:rowOff>
    </xdr:from>
    <xdr:ext cx="405111" cy="259045"/>
    <xdr:sp macro="" textlink="">
      <xdr:nvSpPr>
        <xdr:cNvPr id="143" name="【橋りょう・トンネル】&#10;有形固定資産減価償却率平均値テキスト"/>
        <xdr:cNvSpPr txBox="1"/>
      </xdr:nvSpPr>
      <xdr:spPr>
        <a:xfrm>
          <a:off x="4724400" y="10458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21590</xdr:rowOff>
    </xdr:from>
    <xdr:to>
      <xdr:col>6</xdr:col>
      <xdr:colOff>561975</xdr:colOff>
      <xdr:row>61</xdr:row>
      <xdr:rowOff>123190</xdr:rowOff>
    </xdr:to>
    <xdr:sp macro="" textlink="">
      <xdr:nvSpPr>
        <xdr:cNvPr id="144" name="フローチャート : 判断 143"/>
        <xdr:cNvSpPr/>
      </xdr:nvSpPr>
      <xdr:spPr>
        <a:xfrm>
          <a:off x="45847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162560</xdr:rowOff>
    </xdr:from>
    <xdr:to>
      <xdr:col>5</xdr:col>
      <xdr:colOff>409575</xdr:colOff>
      <xdr:row>60</xdr:row>
      <xdr:rowOff>92710</xdr:rowOff>
    </xdr:to>
    <xdr:sp macro="" textlink="">
      <xdr:nvSpPr>
        <xdr:cNvPr id="145" name="フローチャート : 判断 144"/>
        <xdr:cNvSpPr/>
      </xdr:nvSpPr>
      <xdr:spPr>
        <a:xfrm>
          <a:off x="3746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59690</xdr:rowOff>
    </xdr:from>
    <xdr:to>
      <xdr:col>5</xdr:col>
      <xdr:colOff>409575</xdr:colOff>
      <xdr:row>61</xdr:row>
      <xdr:rowOff>161290</xdr:rowOff>
    </xdr:to>
    <xdr:sp macro="" textlink="">
      <xdr:nvSpPr>
        <xdr:cNvPr id="151" name="円/楕円 150"/>
        <xdr:cNvSpPr/>
      </xdr:nvSpPr>
      <xdr:spPr>
        <a:xfrm>
          <a:off x="3746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109237</xdr:rowOff>
    </xdr:from>
    <xdr:ext cx="405111" cy="259045"/>
    <xdr:sp macro="" textlink="">
      <xdr:nvSpPr>
        <xdr:cNvPr id="152" name="n_1aveValue【橋りょう・トンネル】&#10;有形固定資産減価償却率"/>
        <xdr:cNvSpPr txBox="1"/>
      </xdr:nvSpPr>
      <xdr:spPr>
        <a:xfrm>
          <a:off x="3582043"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152417</xdr:rowOff>
    </xdr:from>
    <xdr:ext cx="405111" cy="259045"/>
    <xdr:sp macro="" textlink="">
      <xdr:nvSpPr>
        <xdr:cNvPr id="153" name="n_1mainValue【橋りょう・トンネル】&#10;有形固定資産減価償却率"/>
        <xdr:cNvSpPr txBox="1"/>
      </xdr:nvSpPr>
      <xdr:spPr>
        <a:xfrm>
          <a:off x="3582043"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4" name="直線コネクタ 16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5" name="テキスト ボックス 16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6" name="直線コネクタ 16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7" name="テキスト ボックス 166"/>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8" name="直線コネクタ 16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9" name="テキスト ボックス 168"/>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0" name="直線コネクタ 16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1" name="テキスト ボックス 170"/>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2" name="直線コネクタ 17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73" name="テキスト ボックス 17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4" name="直線コネクタ 17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5" name="テキスト ボックス 174"/>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120667</xdr:rowOff>
    </xdr:from>
    <xdr:to>
      <xdr:col>15</xdr:col>
      <xdr:colOff>180340</xdr:colOff>
      <xdr:row>64</xdr:row>
      <xdr:rowOff>105725</xdr:rowOff>
    </xdr:to>
    <xdr:cxnSp macro="">
      <xdr:nvCxnSpPr>
        <xdr:cNvPr id="179" name="直線コネクタ 178"/>
        <xdr:cNvCxnSpPr/>
      </xdr:nvCxnSpPr>
      <xdr:spPr>
        <a:xfrm flipV="1">
          <a:off x="10476865" y="9721867"/>
          <a:ext cx="0" cy="13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109552</xdr:rowOff>
    </xdr:from>
    <xdr:ext cx="534377" cy="259045"/>
    <xdr:sp macro="" textlink="">
      <xdr:nvSpPr>
        <xdr:cNvPr id="180" name="【橋りょう・トンネル】&#10;一人当たり有形固定資産（償却資産）額最小値テキスト"/>
        <xdr:cNvSpPr txBox="1"/>
      </xdr:nvSpPr>
      <xdr:spPr>
        <a:xfrm>
          <a:off x="10566400" y="1108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22,878</a:t>
          </a:r>
          <a:endParaRPr kumimoji="1" lang="ja-JP" altLang="en-US" sz="1000" b="1">
            <a:latin typeface="ＭＳ Ｐゴシック"/>
          </a:endParaRPr>
        </a:p>
      </xdr:txBody>
    </xdr:sp>
    <xdr:clientData/>
  </xdr:oneCellAnchor>
  <xdr:twoCellAnchor>
    <xdr:from>
      <xdr:col>15</xdr:col>
      <xdr:colOff>92075</xdr:colOff>
      <xdr:row>64</xdr:row>
      <xdr:rowOff>105725</xdr:rowOff>
    </xdr:from>
    <xdr:to>
      <xdr:col>15</xdr:col>
      <xdr:colOff>269875</xdr:colOff>
      <xdr:row>64</xdr:row>
      <xdr:rowOff>105725</xdr:rowOff>
    </xdr:to>
    <xdr:cxnSp macro="">
      <xdr:nvCxnSpPr>
        <xdr:cNvPr id="181" name="直線コネクタ 180"/>
        <xdr:cNvCxnSpPr/>
      </xdr:nvCxnSpPr>
      <xdr:spPr>
        <a:xfrm>
          <a:off x="10388600" y="1107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67344</xdr:rowOff>
    </xdr:from>
    <xdr:ext cx="690189" cy="259045"/>
    <xdr:sp macro="" textlink="">
      <xdr:nvSpPr>
        <xdr:cNvPr id="182" name="【橋りょう・トンネル】&#10;一人当たり有形固定資産（償却資産）額最大値テキスト"/>
        <xdr:cNvSpPr txBox="1"/>
      </xdr:nvSpPr>
      <xdr:spPr>
        <a:xfrm>
          <a:off x="10566400" y="94970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1,269,151</a:t>
          </a:r>
          <a:endParaRPr kumimoji="1" lang="ja-JP" altLang="en-US" sz="1000" b="1">
            <a:latin typeface="ＭＳ Ｐゴシック"/>
          </a:endParaRPr>
        </a:p>
      </xdr:txBody>
    </xdr:sp>
    <xdr:clientData/>
  </xdr:oneCellAnchor>
  <xdr:twoCellAnchor>
    <xdr:from>
      <xdr:col>15</xdr:col>
      <xdr:colOff>92075</xdr:colOff>
      <xdr:row>56</xdr:row>
      <xdr:rowOff>120667</xdr:rowOff>
    </xdr:from>
    <xdr:to>
      <xdr:col>15</xdr:col>
      <xdr:colOff>269875</xdr:colOff>
      <xdr:row>56</xdr:row>
      <xdr:rowOff>120667</xdr:rowOff>
    </xdr:to>
    <xdr:cxnSp macro="">
      <xdr:nvCxnSpPr>
        <xdr:cNvPr id="183" name="直線コネクタ 182"/>
        <xdr:cNvCxnSpPr/>
      </xdr:nvCxnSpPr>
      <xdr:spPr>
        <a:xfrm>
          <a:off x="10388600" y="972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39531</xdr:rowOff>
    </xdr:from>
    <xdr:ext cx="599010" cy="259045"/>
    <xdr:sp macro="" textlink="">
      <xdr:nvSpPr>
        <xdr:cNvPr id="184" name="【橋りょう・トンネル】&#10;一人当たり有形固定資産（償却資産）額平均値テキスト"/>
        <xdr:cNvSpPr txBox="1"/>
      </xdr:nvSpPr>
      <xdr:spPr>
        <a:xfrm>
          <a:off x="10566400" y="10497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489,701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61104</xdr:rowOff>
    </xdr:from>
    <xdr:to>
      <xdr:col>15</xdr:col>
      <xdr:colOff>231775</xdr:colOff>
      <xdr:row>61</xdr:row>
      <xdr:rowOff>162704</xdr:rowOff>
    </xdr:to>
    <xdr:sp macro="" textlink="">
      <xdr:nvSpPr>
        <xdr:cNvPr id="185" name="フローチャート : 判断 184"/>
        <xdr:cNvSpPr/>
      </xdr:nvSpPr>
      <xdr:spPr>
        <a:xfrm>
          <a:off x="10426700" y="1051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5227</xdr:rowOff>
    </xdr:from>
    <xdr:to>
      <xdr:col>14</xdr:col>
      <xdr:colOff>79375</xdr:colOff>
      <xdr:row>56</xdr:row>
      <xdr:rowOff>106827</xdr:rowOff>
    </xdr:to>
    <xdr:sp macro="" textlink="">
      <xdr:nvSpPr>
        <xdr:cNvPr id="186" name="フローチャート : 判断 185"/>
        <xdr:cNvSpPr/>
      </xdr:nvSpPr>
      <xdr:spPr>
        <a:xfrm>
          <a:off x="9588500" y="960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60604</xdr:rowOff>
    </xdr:from>
    <xdr:to>
      <xdr:col>14</xdr:col>
      <xdr:colOff>79375</xdr:colOff>
      <xdr:row>58</xdr:row>
      <xdr:rowOff>162204</xdr:rowOff>
    </xdr:to>
    <xdr:sp macro="" textlink="">
      <xdr:nvSpPr>
        <xdr:cNvPr id="192" name="円/楕円 191"/>
        <xdr:cNvSpPr/>
      </xdr:nvSpPr>
      <xdr:spPr>
        <a:xfrm>
          <a:off x="9588500" y="1000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54</xdr:row>
      <xdr:rowOff>123354</xdr:rowOff>
    </xdr:from>
    <xdr:ext cx="690189" cy="259045"/>
    <xdr:sp macro="" textlink="">
      <xdr:nvSpPr>
        <xdr:cNvPr id="193" name="n_1aveValue【橋りょう・トンネル】&#10;一人当たり有形固定資産（償却資産）額"/>
        <xdr:cNvSpPr txBox="1"/>
      </xdr:nvSpPr>
      <xdr:spPr>
        <a:xfrm>
          <a:off x="9281504" y="9381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1,328,532</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153331</xdr:rowOff>
    </xdr:from>
    <xdr:ext cx="599010" cy="259045"/>
    <xdr:sp macro="" textlink="">
      <xdr:nvSpPr>
        <xdr:cNvPr id="194" name="n_1mainValue【橋りょう・トンネル】&#10;一人当たり有形固定資産（償却資産）額"/>
        <xdr:cNvSpPr txBox="1"/>
      </xdr:nvSpPr>
      <xdr:spPr>
        <a:xfrm>
          <a:off x="9327094" y="1009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962,660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05" name="直線コネクタ 20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6" name="テキスト ボックス 20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7" name="直線コネクタ 20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8" name="テキスト ボックス 20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9" name="直線コネクタ 20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0" name="テキスト ボックス 20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1" name="直線コネクタ 21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2" name="テキスト ボックス 21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3" name="直線コネクタ 21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4" name="テキスト ボックス 21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5" name="直線コネクタ 21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6" name="テキスト ボックス 21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101781</xdr:rowOff>
    </xdr:from>
    <xdr:to>
      <xdr:col>6</xdr:col>
      <xdr:colOff>510540</xdr:colOff>
      <xdr:row>86</xdr:row>
      <xdr:rowOff>83820</xdr:rowOff>
    </xdr:to>
    <xdr:cxnSp macro="">
      <xdr:nvCxnSpPr>
        <xdr:cNvPr id="220" name="直線コネクタ 219"/>
        <xdr:cNvCxnSpPr/>
      </xdr:nvCxnSpPr>
      <xdr:spPr>
        <a:xfrm flipV="1">
          <a:off x="4634865" y="13303431"/>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87647</xdr:rowOff>
    </xdr:from>
    <xdr:ext cx="340478" cy="259045"/>
    <xdr:sp macro="" textlink="">
      <xdr:nvSpPr>
        <xdr:cNvPr id="221" name="【公営住宅】&#10;有形固定資産減価償却率最小値テキスト"/>
        <xdr:cNvSpPr txBox="1"/>
      </xdr:nvSpPr>
      <xdr:spPr>
        <a:xfrm>
          <a:off x="47244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422275</xdr:colOff>
      <xdr:row>86</xdr:row>
      <xdr:rowOff>83820</xdr:rowOff>
    </xdr:from>
    <xdr:to>
      <xdr:col>6</xdr:col>
      <xdr:colOff>600075</xdr:colOff>
      <xdr:row>86</xdr:row>
      <xdr:rowOff>83820</xdr:rowOff>
    </xdr:to>
    <xdr:cxnSp macro="">
      <xdr:nvCxnSpPr>
        <xdr:cNvPr id="222" name="直線コネクタ 221"/>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48458</xdr:rowOff>
    </xdr:from>
    <xdr:ext cx="405111" cy="259045"/>
    <xdr:sp macro="" textlink="">
      <xdr:nvSpPr>
        <xdr:cNvPr id="223" name="【公営住宅】&#10;有形固定資産減価償却率最大値テキスト"/>
        <xdr:cNvSpPr txBox="1"/>
      </xdr:nvSpPr>
      <xdr:spPr>
        <a:xfrm>
          <a:off x="4724400" y="1307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77</xdr:row>
      <xdr:rowOff>101781</xdr:rowOff>
    </xdr:from>
    <xdr:to>
      <xdr:col>6</xdr:col>
      <xdr:colOff>600075</xdr:colOff>
      <xdr:row>77</xdr:row>
      <xdr:rowOff>101781</xdr:rowOff>
    </xdr:to>
    <xdr:cxnSp macro="">
      <xdr:nvCxnSpPr>
        <xdr:cNvPr id="224" name="直線コネクタ 223"/>
        <xdr:cNvCxnSpPr/>
      </xdr:nvCxnSpPr>
      <xdr:spPr>
        <a:xfrm>
          <a:off x="4546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26143</xdr:rowOff>
    </xdr:from>
    <xdr:ext cx="405111" cy="259045"/>
    <xdr:sp macro="" textlink="">
      <xdr:nvSpPr>
        <xdr:cNvPr id="225" name="【公営住宅】&#10;有形固定資産減価償却率平均値テキスト"/>
        <xdr:cNvSpPr txBox="1"/>
      </xdr:nvSpPr>
      <xdr:spPr>
        <a:xfrm>
          <a:off x="4724400" y="1391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47716</xdr:rowOff>
    </xdr:from>
    <xdr:to>
      <xdr:col>6</xdr:col>
      <xdr:colOff>561975</xdr:colOff>
      <xdr:row>81</xdr:row>
      <xdr:rowOff>149316</xdr:rowOff>
    </xdr:to>
    <xdr:sp macro="" textlink="">
      <xdr:nvSpPr>
        <xdr:cNvPr id="226" name="フローチャート : 判断 225"/>
        <xdr:cNvSpPr/>
      </xdr:nvSpPr>
      <xdr:spPr>
        <a:xfrm>
          <a:off x="45847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139156</xdr:rowOff>
    </xdr:from>
    <xdr:to>
      <xdr:col>5</xdr:col>
      <xdr:colOff>409575</xdr:colOff>
      <xdr:row>81</xdr:row>
      <xdr:rowOff>69306</xdr:rowOff>
    </xdr:to>
    <xdr:sp macro="" textlink="">
      <xdr:nvSpPr>
        <xdr:cNvPr id="227" name="フローチャート : 判断 226"/>
        <xdr:cNvSpPr/>
      </xdr:nvSpPr>
      <xdr:spPr>
        <a:xfrm>
          <a:off x="3746500" y="1385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11793</xdr:rowOff>
    </xdr:from>
    <xdr:to>
      <xdr:col>5</xdr:col>
      <xdr:colOff>409575</xdr:colOff>
      <xdr:row>81</xdr:row>
      <xdr:rowOff>113393</xdr:rowOff>
    </xdr:to>
    <xdr:sp macro="" textlink="">
      <xdr:nvSpPr>
        <xdr:cNvPr id="233" name="円/楕円 232"/>
        <xdr:cNvSpPr/>
      </xdr:nvSpPr>
      <xdr:spPr>
        <a:xfrm>
          <a:off x="3746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85833</xdr:rowOff>
    </xdr:from>
    <xdr:ext cx="405111" cy="259045"/>
    <xdr:sp macro="" textlink="">
      <xdr:nvSpPr>
        <xdr:cNvPr id="234" name="n_1aveValue【公営住宅】&#10;有形固定資産減価償却率"/>
        <xdr:cNvSpPr txBox="1"/>
      </xdr:nvSpPr>
      <xdr:spPr>
        <a:xfrm>
          <a:off x="3582043" y="1363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104520</xdr:rowOff>
    </xdr:from>
    <xdr:ext cx="405111" cy="259045"/>
    <xdr:sp macro="" textlink="">
      <xdr:nvSpPr>
        <xdr:cNvPr id="235" name="n_1mainValue【公営住宅】&#10;有形固定資産減価償却率"/>
        <xdr:cNvSpPr txBox="1"/>
      </xdr:nvSpPr>
      <xdr:spPr>
        <a:xfrm>
          <a:off x="3582043" y="1399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6" name="正方形/長方形 2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7" name="正方形/長方形 2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8" name="正方形/長方形 2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9" name="正方形/長方形 2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0" name="正方形/長方形 2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1" name="正方形/長方形 2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2" name="正方形/長方形 2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3" name="正方形/長方形 24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4" name="テキスト ボックス 24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5" name="直線コネクタ 24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6" name="テキスト ボックス 245"/>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47" name="直線コネクタ 24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8" name="テキスト ボックス 24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9" name="直線コネクタ 24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0" name="テキスト ボックス 24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1" name="直線コネクタ 25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2" name="テキスト ボックス 25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3" name="直線コネクタ 25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4" name="テキスト ボックス 25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5" name="直線コネクタ 25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6" name="テキスト ボックス 25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5714</xdr:rowOff>
    </xdr:from>
    <xdr:to>
      <xdr:col>15</xdr:col>
      <xdr:colOff>180340</xdr:colOff>
      <xdr:row>85</xdr:row>
      <xdr:rowOff>156972</xdr:rowOff>
    </xdr:to>
    <xdr:cxnSp macro="">
      <xdr:nvCxnSpPr>
        <xdr:cNvPr id="260" name="直線コネクタ 259"/>
        <xdr:cNvCxnSpPr/>
      </xdr:nvCxnSpPr>
      <xdr:spPr>
        <a:xfrm flipV="1">
          <a:off x="10476865" y="13550264"/>
          <a:ext cx="0" cy="117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160799</xdr:rowOff>
    </xdr:from>
    <xdr:ext cx="469744" cy="259045"/>
    <xdr:sp macro="" textlink="">
      <xdr:nvSpPr>
        <xdr:cNvPr id="261" name="【公営住宅】&#10;一人当たり面積最小値テキスト"/>
        <xdr:cNvSpPr txBox="1"/>
      </xdr:nvSpPr>
      <xdr:spPr>
        <a:xfrm>
          <a:off x="105664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1.338</a:t>
          </a:r>
          <a:endParaRPr kumimoji="1" lang="ja-JP" altLang="en-US" sz="1000" b="1">
            <a:latin typeface="ＭＳ Ｐゴシック"/>
          </a:endParaRPr>
        </a:p>
      </xdr:txBody>
    </xdr:sp>
    <xdr:clientData/>
  </xdr:oneCellAnchor>
  <xdr:twoCellAnchor>
    <xdr:from>
      <xdr:col>15</xdr:col>
      <xdr:colOff>92075</xdr:colOff>
      <xdr:row>85</xdr:row>
      <xdr:rowOff>156972</xdr:rowOff>
    </xdr:from>
    <xdr:to>
      <xdr:col>15</xdr:col>
      <xdr:colOff>269875</xdr:colOff>
      <xdr:row>85</xdr:row>
      <xdr:rowOff>156972</xdr:rowOff>
    </xdr:to>
    <xdr:cxnSp macro="">
      <xdr:nvCxnSpPr>
        <xdr:cNvPr id="262" name="直線コネクタ 261"/>
        <xdr:cNvCxnSpPr/>
      </xdr:nvCxnSpPr>
      <xdr:spPr>
        <a:xfrm>
          <a:off x="10388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123841</xdr:rowOff>
    </xdr:from>
    <xdr:ext cx="469744" cy="259045"/>
    <xdr:sp macro="" textlink="">
      <xdr:nvSpPr>
        <xdr:cNvPr id="263" name="【公営住宅】&#10;一人当たり面積最大値テキスト"/>
        <xdr:cNvSpPr txBox="1"/>
      </xdr:nvSpPr>
      <xdr:spPr>
        <a:xfrm>
          <a:off x="10566400" y="1332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a:t>
          </a:r>
          <a:endParaRPr kumimoji="1" lang="ja-JP" altLang="en-US" sz="1000" b="1">
            <a:latin typeface="ＭＳ Ｐゴシック"/>
          </a:endParaRPr>
        </a:p>
      </xdr:txBody>
    </xdr:sp>
    <xdr:clientData/>
  </xdr:oneCellAnchor>
  <xdr:twoCellAnchor>
    <xdr:from>
      <xdr:col>15</xdr:col>
      <xdr:colOff>92075</xdr:colOff>
      <xdr:row>79</xdr:row>
      <xdr:rowOff>5714</xdr:rowOff>
    </xdr:from>
    <xdr:to>
      <xdr:col>15</xdr:col>
      <xdr:colOff>269875</xdr:colOff>
      <xdr:row>79</xdr:row>
      <xdr:rowOff>5714</xdr:rowOff>
    </xdr:to>
    <xdr:cxnSp macro="">
      <xdr:nvCxnSpPr>
        <xdr:cNvPr id="264" name="直線コネクタ 263"/>
        <xdr:cNvCxnSpPr/>
      </xdr:nvCxnSpPr>
      <xdr:spPr>
        <a:xfrm>
          <a:off x="10388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27067</xdr:rowOff>
    </xdr:from>
    <xdr:ext cx="469744" cy="259045"/>
    <xdr:sp macro="" textlink="">
      <xdr:nvSpPr>
        <xdr:cNvPr id="265" name="【公営住宅】&#10;一人当たり面積平均値テキスト"/>
        <xdr:cNvSpPr txBox="1"/>
      </xdr:nvSpPr>
      <xdr:spPr>
        <a:xfrm>
          <a:off x="10566400" y="14257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48640</xdr:rowOff>
    </xdr:from>
    <xdr:to>
      <xdr:col>15</xdr:col>
      <xdr:colOff>231775</xdr:colOff>
      <xdr:row>83</xdr:row>
      <xdr:rowOff>150240</xdr:rowOff>
    </xdr:to>
    <xdr:sp macro="" textlink="">
      <xdr:nvSpPr>
        <xdr:cNvPr id="266" name="フローチャート : 判断 265"/>
        <xdr:cNvSpPr/>
      </xdr:nvSpPr>
      <xdr:spPr>
        <a:xfrm>
          <a:off x="10426700" y="1427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25019</xdr:rowOff>
    </xdr:from>
    <xdr:to>
      <xdr:col>14</xdr:col>
      <xdr:colOff>79375</xdr:colOff>
      <xdr:row>83</xdr:row>
      <xdr:rowOff>126619</xdr:rowOff>
    </xdr:to>
    <xdr:sp macro="" textlink="">
      <xdr:nvSpPr>
        <xdr:cNvPr id="267" name="フローチャート : 判断 266"/>
        <xdr:cNvSpPr/>
      </xdr:nvSpPr>
      <xdr:spPr>
        <a:xfrm>
          <a:off x="9588500" y="1425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114936</xdr:rowOff>
    </xdr:from>
    <xdr:to>
      <xdr:col>14</xdr:col>
      <xdr:colOff>79375</xdr:colOff>
      <xdr:row>81</xdr:row>
      <xdr:rowOff>45086</xdr:rowOff>
    </xdr:to>
    <xdr:sp macro="" textlink="">
      <xdr:nvSpPr>
        <xdr:cNvPr id="273" name="円/楕円 272"/>
        <xdr:cNvSpPr/>
      </xdr:nvSpPr>
      <xdr:spPr>
        <a:xfrm>
          <a:off x="9588500" y="138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117746</xdr:rowOff>
    </xdr:from>
    <xdr:ext cx="469744" cy="259045"/>
    <xdr:sp macro="" textlink="">
      <xdr:nvSpPr>
        <xdr:cNvPr id="274" name="n_1aveValue【公営住宅】&#10;一人当たり面積"/>
        <xdr:cNvSpPr txBox="1"/>
      </xdr:nvSpPr>
      <xdr:spPr>
        <a:xfrm>
          <a:off x="9391727" y="1434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2.451</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61613</xdr:rowOff>
    </xdr:from>
    <xdr:ext cx="469744" cy="259045"/>
    <xdr:sp macro="" textlink="">
      <xdr:nvSpPr>
        <xdr:cNvPr id="275" name="n_1mainValue【公営住宅】&#10;一人当たり面積"/>
        <xdr:cNvSpPr txBox="1"/>
      </xdr:nvSpPr>
      <xdr:spPr>
        <a:xfrm>
          <a:off x="9391727" y="1360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7" name="正方形/長方形 276"/>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8" name="正方形/長方形 277"/>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9" name="正方形/長方形 278"/>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80" name="正方形/長方形 279"/>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83" name="正方形/長方形 282"/>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84" name="正方形/長方形 283"/>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5" name="正方形/長方形 284"/>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6" name="正方形/長方形 285"/>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7" name="正方形/長方形 2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8" name="正方形/長方形 2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9" name="正方形/長方形 2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0" name="正方形/長方形 2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1" name="正方形/長方形 2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2" name="正方形/長方形 2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3" name="正方形/長方形 2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4" name="正方形/長方形 2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5" name="正方形/長方形 2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6" name="テキスト ボックス 2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7" name="直線コネクタ 2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8" name="テキスト ボックス 29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9" name="直線コネクタ 2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00" name="テキスト ボックス 299"/>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01" name="直線コネクタ 3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2" name="テキスト ボックス 3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3" name="直線コネクタ 3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4" name="テキスト ボックス 3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5" name="直線コネクタ 3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6" name="テキスト ボックス 3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7" name="直線コネクタ 3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8" name="テキスト ボックス 3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9" name="直線コネクタ 3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10" name="テキスト ボックス 30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2722</xdr:rowOff>
    </xdr:from>
    <xdr:to>
      <xdr:col>23</xdr:col>
      <xdr:colOff>516889</xdr:colOff>
      <xdr:row>42</xdr:row>
      <xdr:rowOff>59872</xdr:rowOff>
    </xdr:to>
    <xdr:cxnSp macro="">
      <xdr:nvCxnSpPr>
        <xdr:cNvPr id="314" name="直線コネクタ 313"/>
        <xdr:cNvCxnSpPr/>
      </xdr:nvCxnSpPr>
      <xdr:spPr>
        <a:xfrm flipV="1">
          <a:off x="16318864" y="566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63699</xdr:rowOff>
    </xdr:from>
    <xdr:ext cx="405111" cy="259045"/>
    <xdr:sp macro="" textlink="">
      <xdr:nvSpPr>
        <xdr:cNvPr id="315" name="【認定こども園・幼稚園・保育所】&#10;有形固定資産減価償却率最小値テキスト"/>
        <xdr:cNvSpPr txBox="1"/>
      </xdr:nvSpPr>
      <xdr:spPr>
        <a:xfrm>
          <a:off x="164084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428625</xdr:colOff>
      <xdr:row>42</xdr:row>
      <xdr:rowOff>59872</xdr:rowOff>
    </xdr:from>
    <xdr:to>
      <xdr:col>23</xdr:col>
      <xdr:colOff>606425</xdr:colOff>
      <xdr:row>42</xdr:row>
      <xdr:rowOff>59872</xdr:rowOff>
    </xdr:to>
    <xdr:cxnSp macro="">
      <xdr:nvCxnSpPr>
        <xdr:cNvPr id="316" name="直線コネクタ 315"/>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120849</xdr:rowOff>
    </xdr:from>
    <xdr:ext cx="469744" cy="259045"/>
    <xdr:sp macro="" textlink="">
      <xdr:nvSpPr>
        <xdr:cNvPr id="317" name="【認定こども園・幼稚園・保育所】&#10;有形固定資産減価償却率最大値テキスト"/>
        <xdr:cNvSpPr txBox="1"/>
      </xdr:nvSpPr>
      <xdr:spPr>
        <a:xfrm>
          <a:off x="16408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2722</xdr:rowOff>
    </xdr:from>
    <xdr:to>
      <xdr:col>23</xdr:col>
      <xdr:colOff>606425</xdr:colOff>
      <xdr:row>33</xdr:row>
      <xdr:rowOff>2722</xdr:rowOff>
    </xdr:to>
    <xdr:cxnSp macro="">
      <xdr:nvCxnSpPr>
        <xdr:cNvPr id="318" name="直線コネクタ 31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144253</xdr:rowOff>
    </xdr:from>
    <xdr:ext cx="405111" cy="259045"/>
    <xdr:sp macro="" textlink="">
      <xdr:nvSpPr>
        <xdr:cNvPr id="319" name="【認定こども園・幼稚園・保育所】&#10;有形固定資産減価償却率平均値テキスト"/>
        <xdr:cNvSpPr txBox="1"/>
      </xdr:nvSpPr>
      <xdr:spPr>
        <a:xfrm>
          <a:off x="16408400" y="665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165826</xdr:rowOff>
    </xdr:from>
    <xdr:to>
      <xdr:col>23</xdr:col>
      <xdr:colOff>568325</xdr:colOff>
      <xdr:row>39</xdr:row>
      <xdr:rowOff>95976</xdr:rowOff>
    </xdr:to>
    <xdr:sp macro="" textlink="">
      <xdr:nvSpPr>
        <xdr:cNvPr id="320" name="フローチャート : 判断 319"/>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41</xdr:row>
      <xdr:rowOff>79284</xdr:rowOff>
    </xdr:from>
    <xdr:to>
      <xdr:col>22</xdr:col>
      <xdr:colOff>415925</xdr:colOff>
      <xdr:row>42</xdr:row>
      <xdr:rowOff>9434</xdr:rowOff>
    </xdr:to>
    <xdr:sp macro="" textlink="">
      <xdr:nvSpPr>
        <xdr:cNvPr id="321" name="フローチャート : 判断 320"/>
        <xdr:cNvSpPr/>
      </xdr:nvSpPr>
      <xdr:spPr>
        <a:xfrm>
          <a:off x="15430500" y="710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32</xdr:row>
      <xdr:rowOff>156028</xdr:rowOff>
    </xdr:from>
    <xdr:to>
      <xdr:col>22</xdr:col>
      <xdr:colOff>415925</xdr:colOff>
      <xdr:row>33</xdr:row>
      <xdr:rowOff>86178</xdr:rowOff>
    </xdr:to>
    <xdr:sp macro="" textlink="">
      <xdr:nvSpPr>
        <xdr:cNvPr id="327" name="円/楕円 326"/>
        <xdr:cNvSpPr/>
      </xdr:nvSpPr>
      <xdr:spPr>
        <a:xfrm>
          <a:off x="15430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561</xdr:rowOff>
    </xdr:from>
    <xdr:ext cx="405111" cy="259045"/>
    <xdr:sp macro="" textlink="">
      <xdr:nvSpPr>
        <xdr:cNvPr id="328" name="n_1aveValue【認定こども園・幼稚園・保育所】&#10;有形固定資産減価償却率"/>
        <xdr:cNvSpPr txBox="1"/>
      </xdr:nvSpPr>
      <xdr:spPr>
        <a:xfrm>
          <a:off x="15266043" y="720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22</xdr:col>
      <xdr:colOff>149868</xdr:colOff>
      <xdr:row>31</xdr:row>
      <xdr:rowOff>102705</xdr:rowOff>
    </xdr:from>
    <xdr:ext cx="405111" cy="259045"/>
    <xdr:sp macro="" textlink="">
      <xdr:nvSpPr>
        <xdr:cNvPr id="329" name="n_1mainValue【認定こども園・幼稚園・保育所】&#10;有形固定資産減価償却率"/>
        <xdr:cNvSpPr txBox="1"/>
      </xdr:nvSpPr>
      <xdr:spPr>
        <a:xfrm>
          <a:off x="15266043" y="5417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40" name="テキスト ボックス 339"/>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41" name="直線コネクタ 34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42" name="テキスト ボックス 34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43" name="直線コネクタ 34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44" name="テキスト ボックス 34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5" name="直線コネクタ 34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6" name="テキスト ボックス 34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7" name="直線コネクタ 34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8" name="テキスト ボックス 34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9" name="直線コネクタ 34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50" name="テキスト ボックス 34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1" name="直線コネクタ 3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2" name="テキスト ボックス 3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114300</xdr:rowOff>
    </xdr:from>
    <xdr:to>
      <xdr:col>32</xdr:col>
      <xdr:colOff>186689</xdr:colOff>
      <xdr:row>41</xdr:row>
      <xdr:rowOff>99060</xdr:rowOff>
    </xdr:to>
    <xdr:cxnSp macro="">
      <xdr:nvCxnSpPr>
        <xdr:cNvPr id="354" name="直線コネクタ 353"/>
        <xdr:cNvCxnSpPr/>
      </xdr:nvCxnSpPr>
      <xdr:spPr>
        <a:xfrm flipV="1">
          <a:off x="22160864" y="577215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102887</xdr:rowOff>
    </xdr:from>
    <xdr:ext cx="469744" cy="259045"/>
    <xdr:sp macro="" textlink="">
      <xdr:nvSpPr>
        <xdr:cNvPr id="355" name="【認定こども園・幼稚園・保育所】&#10;一人当たり面積最小値テキスト"/>
        <xdr:cNvSpPr txBox="1"/>
      </xdr:nvSpPr>
      <xdr:spPr>
        <a:xfrm>
          <a:off x="222504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0.229</a:t>
          </a:r>
          <a:endParaRPr kumimoji="1" lang="ja-JP" altLang="en-US" sz="1000" b="1">
            <a:latin typeface="ＭＳ Ｐゴシック"/>
          </a:endParaRPr>
        </a:p>
      </xdr:txBody>
    </xdr:sp>
    <xdr:clientData/>
  </xdr:oneCellAnchor>
  <xdr:twoCellAnchor>
    <xdr:from>
      <xdr:col>32</xdr:col>
      <xdr:colOff>98425</xdr:colOff>
      <xdr:row>41</xdr:row>
      <xdr:rowOff>99060</xdr:rowOff>
    </xdr:from>
    <xdr:to>
      <xdr:col>32</xdr:col>
      <xdr:colOff>276225</xdr:colOff>
      <xdr:row>41</xdr:row>
      <xdr:rowOff>99060</xdr:rowOff>
    </xdr:to>
    <xdr:cxnSp macro="">
      <xdr:nvCxnSpPr>
        <xdr:cNvPr id="356" name="直線コネクタ 355"/>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60977</xdr:rowOff>
    </xdr:from>
    <xdr:ext cx="469744" cy="259045"/>
    <xdr:sp macro="" textlink="">
      <xdr:nvSpPr>
        <xdr:cNvPr id="357" name="【認定こども園・幼稚園・保育所】&#10;一人当たり面積最大値テキスト"/>
        <xdr:cNvSpPr txBox="1"/>
      </xdr:nvSpPr>
      <xdr:spPr>
        <a:xfrm>
          <a:off x="222504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33</xdr:row>
      <xdr:rowOff>114300</xdr:rowOff>
    </xdr:from>
    <xdr:to>
      <xdr:col>32</xdr:col>
      <xdr:colOff>276225</xdr:colOff>
      <xdr:row>33</xdr:row>
      <xdr:rowOff>114300</xdr:rowOff>
    </xdr:to>
    <xdr:cxnSp macro="">
      <xdr:nvCxnSpPr>
        <xdr:cNvPr id="358" name="直線コネクタ 357"/>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41927</xdr:rowOff>
    </xdr:from>
    <xdr:ext cx="469744" cy="259045"/>
    <xdr:sp macro="" textlink="">
      <xdr:nvSpPr>
        <xdr:cNvPr id="359" name="【認定こども園・幼稚園・保育所】&#10;一人当たり面積平均値テキスト"/>
        <xdr:cNvSpPr txBox="1"/>
      </xdr:nvSpPr>
      <xdr:spPr>
        <a:xfrm>
          <a:off x="22250400" y="672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63500</xdr:rowOff>
    </xdr:from>
    <xdr:to>
      <xdr:col>32</xdr:col>
      <xdr:colOff>238125</xdr:colOff>
      <xdr:row>39</xdr:row>
      <xdr:rowOff>165100</xdr:rowOff>
    </xdr:to>
    <xdr:sp macro="" textlink="">
      <xdr:nvSpPr>
        <xdr:cNvPr id="360" name="フローチャート : 判断 359"/>
        <xdr:cNvSpPr/>
      </xdr:nvSpPr>
      <xdr:spPr>
        <a:xfrm>
          <a:off x="221107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101600</xdr:rowOff>
    </xdr:from>
    <xdr:to>
      <xdr:col>31</xdr:col>
      <xdr:colOff>85725</xdr:colOff>
      <xdr:row>39</xdr:row>
      <xdr:rowOff>31750</xdr:rowOff>
    </xdr:to>
    <xdr:sp macro="" textlink="">
      <xdr:nvSpPr>
        <xdr:cNvPr id="361" name="フローチャート : 判断 360"/>
        <xdr:cNvSpPr/>
      </xdr:nvSpPr>
      <xdr:spPr>
        <a:xfrm>
          <a:off x="21272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154940</xdr:rowOff>
    </xdr:from>
    <xdr:to>
      <xdr:col>31</xdr:col>
      <xdr:colOff>85725</xdr:colOff>
      <xdr:row>42</xdr:row>
      <xdr:rowOff>85090</xdr:rowOff>
    </xdr:to>
    <xdr:sp macro="" textlink="">
      <xdr:nvSpPr>
        <xdr:cNvPr id="367" name="円/楕円 366"/>
        <xdr:cNvSpPr/>
      </xdr:nvSpPr>
      <xdr:spPr>
        <a:xfrm>
          <a:off x="21272500" y="71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48277</xdr:rowOff>
    </xdr:from>
    <xdr:ext cx="469744" cy="259045"/>
    <xdr:sp macro="" textlink="">
      <xdr:nvSpPr>
        <xdr:cNvPr id="368" name="n_1aveValue【認定こども園・幼稚園・保育所】&#10;一人当たり面積"/>
        <xdr:cNvSpPr txBox="1"/>
      </xdr:nvSpPr>
      <xdr:spPr>
        <a:xfrm>
          <a:off x="21075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0.350</a:t>
          </a:r>
          <a:endParaRPr kumimoji="1" lang="ja-JP" altLang="en-US" sz="1000" b="1">
            <a:solidFill>
              <a:srgbClr val="000080"/>
            </a:solidFill>
            <a:latin typeface="ＭＳ Ｐゴシック"/>
          </a:endParaRPr>
        </a:p>
      </xdr:txBody>
    </xdr:sp>
    <xdr:clientData/>
  </xdr:oneCellAnchor>
  <xdr:oneCellAnchor>
    <xdr:from>
      <xdr:col>30</xdr:col>
      <xdr:colOff>473152</xdr:colOff>
      <xdr:row>42</xdr:row>
      <xdr:rowOff>76217</xdr:rowOff>
    </xdr:from>
    <xdr:ext cx="469744" cy="259045"/>
    <xdr:sp macro="" textlink="">
      <xdr:nvSpPr>
        <xdr:cNvPr id="369" name="n_1mainValue【認定こども園・幼稚園・保育所】&#10;一人当たり面積"/>
        <xdr:cNvSpPr txBox="1"/>
      </xdr:nvSpPr>
      <xdr:spPr>
        <a:xfrm>
          <a:off x="21075727" y="727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0" name="正方形/長方形 3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1" name="正方形/長方形 3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2" name="正方形/長方形 3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3" name="正方形/長方形 3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4" name="正方形/長方形 3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5" name="正方形/長方形 3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6" name="正方形/長方形 3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7" name="正方形/長方形 3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8" name="テキスト ボックス 3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9" name="直線コネクタ 3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80" name="テキスト ボックス 37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1" name="直線コネクタ 3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2" name="テキスト ボックス 38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3" name="直線コネクタ 3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4" name="テキスト ボックス 3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5" name="直線コネクタ 3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6" name="テキスト ボックス 3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7" name="直線コネクタ 3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8" name="テキスト ボックス 3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9" name="直線コネクタ 3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90" name="テキスト ボックス 38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1" name="直線コネクタ 3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2" name="テキスト ボックス 3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83820</xdr:rowOff>
    </xdr:from>
    <xdr:to>
      <xdr:col>23</xdr:col>
      <xdr:colOff>516889</xdr:colOff>
      <xdr:row>63</xdr:row>
      <xdr:rowOff>106680</xdr:rowOff>
    </xdr:to>
    <xdr:cxnSp macro="">
      <xdr:nvCxnSpPr>
        <xdr:cNvPr id="394" name="直線コネクタ 393"/>
        <xdr:cNvCxnSpPr/>
      </xdr:nvCxnSpPr>
      <xdr:spPr>
        <a:xfrm flipV="1">
          <a:off x="16318864" y="968502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95"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96" name="直線コネクタ 395"/>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30497</xdr:rowOff>
    </xdr:from>
    <xdr:ext cx="405111" cy="259045"/>
    <xdr:sp macro="" textlink="">
      <xdr:nvSpPr>
        <xdr:cNvPr id="397" name="【学校施設】&#10;有形固定資産減価償却率最大値テキスト"/>
        <xdr:cNvSpPr txBox="1"/>
      </xdr:nvSpPr>
      <xdr:spPr>
        <a:xfrm>
          <a:off x="16408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56</xdr:row>
      <xdr:rowOff>83820</xdr:rowOff>
    </xdr:from>
    <xdr:to>
      <xdr:col>23</xdr:col>
      <xdr:colOff>606425</xdr:colOff>
      <xdr:row>56</xdr:row>
      <xdr:rowOff>83820</xdr:rowOff>
    </xdr:to>
    <xdr:cxnSp macro="">
      <xdr:nvCxnSpPr>
        <xdr:cNvPr id="398" name="直線コネクタ 397"/>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64787</xdr:rowOff>
    </xdr:from>
    <xdr:ext cx="405111" cy="259045"/>
    <xdr:sp macro="" textlink="">
      <xdr:nvSpPr>
        <xdr:cNvPr id="399" name="【学校施設】&#10;有形固定資産減価償却率平均値テキスト"/>
        <xdr:cNvSpPr txBox="1"/>
      </xdr:nvSpPr>
      <xdr:spPr>
        <a:xfrm>
          <a:off x="16408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86360</xdr:rowOff>
    </xdr:from>
    <xdr:to>
      <xdr:col>23</xdr:col>
      <xdr:colOff>568325</xdr:colOff>
      <xdr:row>61</xdr:row>
      <xdr:rowOff>16510</xdr:rowOff>
    </xdr:to>
    <xdr:sp macro="" textlink="">
      <xdr:nvSpPr>
        <xdr:cNvPr id="400" name="フローチャート : 判断 399"/>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105410</xdr:rowOff>
    </xdr:from>
    <xdr:to>
      <xdr:col>22</xdr:col>
      <xdr:colOff>415925</xdr:colOff>
      <xdr:row>60</xdr:row>
      <xdr:rowOff>35560</xdr:rowOff>
    </xdr:to>
    <xdr:sp macro="" textlink="">
      <xdr:nvSpPr>
        <xdr:cNvPr id="401" name="フローチャート : 判断 400"/>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2" name="テキスト ボックス 4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3" name="テキスト ボックス 4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4" name="テキスト ボックス 4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5" name="テキスト ボックス 4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6" name="テキスト ボックス 4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59690</xdr:rowOff>
    </xdr:from>
    <xdr:to>
      <xdr:col>22</xdr:col>
      <xdr:colOff>415925</xdr:colOff>
      <xdr:row>61</xdr:row>
      <xdr:rowOff>161290</xdr:rowOff>
    </xdr:to>
    <xdr:sp macro="" textlink="">
      <xdr:nvSpPr>
        <xdr:cNvPr id="407" name="円/楕円 406"/>
        <xdr:cNvSpPr/>
      </xdr:nvSpPr>
      <xdr:spPr>
        <a:xfrm>
          <a:off x="15430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52087</xdr:rowOff>
    </xdr:from>
    <xdr:ext cx="405111" cy="259045"/>
    <xdr:sp macro="" textlink="">
      <xdr:nvSpPr>
        <xdr:cNvPr id="408" name="n_1aveValue【学校施設】&#10;有形固定資産減価償却率"/>
        <xdr:cNvSpPr txBox="1"/>
      </xdr:nvSpPr>
      <xdr:spPr>
        <a:xfrm>
          <a:off x="15266043"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152417</xdr:rowOff>
    </xdr:from>
    <xdr:ext cx="405111" cy="259045"/>
    <xdr:sp macro="" textlink="">
      <xdr:nvSpPr>
        <xdr:cNvPr id="409" name="n_1mainValue【学校施設】&#10;有形固定資産減価償却率"/>
        <xdr:cNvSpPr txBox="1"/>
      </xdr:nvSpPr>
      <xdr:spPr>
        <a:xfrm>
          <a:off x="15266043"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0" name="正方形/長方形 4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1" name="正方形/長方形 4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2" name="正方形/長方形 4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3" name="正方形/長方形 4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4" name="正方形/長方形 4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5" name="正方形/長方形 4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6" name="正方形/長方形 4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7" name="正方形/長方形 4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8" name="テキスト ボックス 4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9" name="直線コネクタ 4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0" name="テキスト ボックス 41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21" name="直線コネクタ 42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22" name="テキスト ボックス 42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23" name="直線コネクタ 42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4" name="テキスト ボックス 42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5" name="直線コネクタ 42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6" name="テキスト ボックス 42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7" name="直線コネクタ 42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8" name="テキスト ボックス 42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9" name="直線コネクタ 42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30" name="テキスト ボックス 429"/>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31" name="直線コネクタ 43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32" name="テキスト ボックス 43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3" name="直線コネクタ 43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34" name="テキスト ボックス 43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135364</xdr:rowOff>
    </xdr:from>
    <xdr:to>
      <xdr:col>32</xdr:col>
      <xdr:colOff>186689</xdr:colOff>
      <xdr:row>64</xdr:row>
      <xdr:rowOff>130302</xdr:rowOff>
    </xdr:to>
    <xdr:cxnSp macro="">
      <xdr:nvCxnSpPr>
        <xdr:cNvPr id="436" name="直線コネクタ 435"/>
        <xdr:cNvCxnSpPr/>
      </xdr:nvCxnSpPr>
      <xdr:spPr>
        <a:xfrm flipV="1">
          <a:off x="22160864" y="9565114"/>
          <a:ext cx="0" cy="1537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134129</xdr:rowOff>
    </xdr:from>
    <xdr:ext cx="469744" cy="259045"/>
    <xdr:sp macro="" textlink="">
      <xdr:nvSpPr>
        <xdr:cNvPr id="437" name="【学校施設】&#10;一人当たり面積最小値テキスト"/>
        <xdr:cNvSpPr txBox="1"/>
      </xdr:nvSpPr>
      <xdr:spPr>
        <a:xfrm>
          <a:off x="22250400" y="1110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2.002</a:t>
          </a:r>
          <a:endParaRPr kumimoji="1" lang="ja-JP" altLang="en-US" sz="1000" b="1">
            <a:latin typeface="ＭＳ Ｐゴシック"/>
          </a:endParaRPr>
        </a:p>
      </xdr:txBody>
    </xdr:sp>
    <xdr:clientData/>
  </xdr:oneCellAnchor>
  <xdr:twoCellAnchor>
    <xdr:from>
      <xdr:col>32</xdr:col>
      <xdr:colOff>98425</xdr:colOff>
      <xdr:row>64</xdr:row>
      <xdr:rowOff>130302</xdr:rowOff>
    </xdr:from>
    <xdr:to>
      <xdr:col>32</xdr:col>
      <xdr:colOff>276225</xdr:colOff>
      <xdr:row>64</xdr:row>
      <xdr:rowOff>130302</xdr:rowOff>
    </xdr:to>
    <xdr:cxnSp macro="">
      <xdr:nvCxnSpPr>
        <xdr:cNvPr id="438" name="直線コネクタ 437"/>
        <xdr:cNvCxnSpPr/>
      </xdr:nvCxnSpPr>
      <xdr:spPr>
        <a:xfrm>
          <a:off x="22072600" y="11103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82041</xdr:rowOff>
    </xdr:from>
    <xdr:ext cx="534377" cy="259045"/>
    <xdr:sp macro="" textlink="">
      <xdr:nvSpPr>
        <xdr:cNvPr id="439" name="【学校施設】&#10;一人当たり面積最大値テキスト"/>
        <xdr:cNvSpPr txBox="1"/>
      </xdr:nvSpPr>
      <xdr:spPr>
        <a:xfrm>
          <a:off x="22250400" y="934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11.421</a:t>
          </a:r>
          <a:endParaRPr kumimoji="1" lang="ja-JP" altLang="en-US" sz="1000" b="1">
            <a:latin typeface="ＭＳ Ｐゴシック"/>
          </a:endParaRPr>
        </a:p>
      </xdr:txBody>
    </xdr:sp>
    <xdr:clientData/>
  </xdr:oneCellAnchor>
  <xdr:twoCellAnchor>
    <xdr:from>
      <xdr:col>32</xdr:col>
      <xdr:colOff>98425</xdr:colOff>
      <xdr:row>55</xdr:row>
      <xdr:rowOff>135364</xdr:rowOff>
    </xdr:from>
    <xdr:to>
      <xdr:col>32</xdr:col>
      <xdr:colOff>276225</xdr:colOff>
      <xdr:row>55</xdr:row>
      <xdr:rowOff>135364</xdr:rowOff>
    </xdr:to>
    <xdr:cxnSp macro="">
      <xdr:nvCxnSpPr>
        <xdr:cNvPr id="440" name="直線コネクタ 439"/>
        <xdr:cNvCxnSpPr/>
      </xdr:nvCxnSpPr>
      <xdr:spPr>
        <a:xfrm>
          <a:off x="22072600" y="9565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61031</xdr:rowOff>
    </xdr:from>
    <xdr:ext cx="469744" cy="259045"/>
    <xdr:sp macro="" textlink="">
      <xdr:nvSpPr>
        <xdr:cNvPr id="441" name="【学校施設】&#10;一人当たり面積平均値テキスト"/>
        <xdr:cNvSpPr txBox="1"/>
      </xdr:nvSpPr>
      <xdr:spPr>
        <a:xfrm>
          <a:off x="22250400" y="10862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3.033</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82604</xdr:rowOff>
    </xdr:from>
    <xdr:to>
      <xdr:col>32</xdr:col>
      <xdr:colOff>238125</xdr:colOff>
      <xdr:row>64</xdr:row>
      <xdr:rowOff>12754</xdr:rowOff>
    </xdr:to>
    <xdr:sp macro="" textlink="">
      <xdr:nvSpPr>
        <xdr:cNvPr id="442" name="フローチャート : 判断 441"/>
        <xdr:cNvSpPr/>
      </xdr:nvSpPr>
      <xdr:spPr>
        <a:xfrm>
          <a:off x="22110700" y="1088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24964</xdr:rowOff>
    </xdr:from>
    <xdr:to>
      <xdr:col>31</xdr:col>
      <xdr:colOff>85725</xdr:colOff>
      <xdr:row>62</xdr:row>
      <xdr:rowOff>126564</xdr:rowOff>
    </xdr:to>
    <xdr:sp macro="" textlink="">
      <xdr:nvSpPr>
        <xdr:cNvPr id="443" name="フローチャート : 判断 442"/>
        <xdr:cNvSpPr/>
      </xdr:nvSpPr>
      <xdr:spPr>
        <a:xfrm>
          <a:off x="21272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4" name="テキスト ボックス 4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5" name="テキスト ボックス 4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6" name="テキスト ボックス 4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7" name="テキスト ボックス 4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8" name="テキスト ボックス 4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106607</xdr:rowOff>
    </xdr:from>
    <xdr:to>
      <xdr:col>31</xdr:col>
      <xdr:colOff>85725</xdr:colOff>
      <xdr:row>64</xdr:row>
      <xdr:rowOff>36757</xdr:rowOff>
    </xdr:to>
    <xdr:sp macro="" textlink="">
      <xdr:nvSpPr>
        <xdr:cNvPr id="449" name="円/楕円 448"/>
        <xdr:cNvSpPr/>
      </xdr:nvSpPr>
      <xdr:spPr>
        <a:xfrm>
          <a:off x="21272500" y="109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143091</xdr:rowOff>
    </xdr:from>
    <xdr:ext cx="469744" cy="259045"/>
    <xdr:sp macro="" textlink="">
      <xdr:nvSpPr>
        <xdr:cNvPr id="450" name="n_1aveValue【学校施設】&#10;一人当たり面積"/>
        <xdr:cNvSpPr txBox="1"/>
      </xdr:nvSpPr>
      <xdr:spPr>
        <a:xfrm>
          <a:off x="21075727" y="10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27884</xdr:rowOff>
    </xdr:from>
    <xdr:ext cx="469744" cy="259045"/>
    <xdr:sp macro="" textlink="">
      <xdr:nvSpPr>
        <xdr:cNvPr id="451" name="n_1mainValue【学校施設】&#10;一人当たり面積"/>
        <xdr:cNvSpPr txBox="1"/>
      </xdr:nvSpPr>
      <xdr:spPr>
        <a:xfrm>
          <a:off x="21075727" y="1100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2" name="正方形/長方形 45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3" name="正方形/長方形 45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4" name="正方形/長方形 45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5" name="正方形/長方形 45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6" name="正方形/長方形 45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7" name="正方形/長方形 45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8" name="正方形/長方形 45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9" name="正方形/長方形 45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0" name="テキスト ボックス 45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1" name="直線コネクタ 46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62" name="テキスト ボックス 46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63" name="直線コネクタ 46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64" name="テキスト ボックス 46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65" name="直線コネクタ 46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6" name="テキスト ボックス 46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7" name="直線コネクタ 46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8" name="テキスト ボックス 46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9" name="直線コネクタ 46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70" name="テキスト ボックス 46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71" name="直線コネクタ 47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72" name="テキスト ボックス 47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3" name="直線コネクタ 47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4" name="テキスト ボックス 47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91439</xdr:rowOff>
    </xdr:to>
    <xdr:cxnSp macro="">
      <xdr:nvCxnSpPr>
        <xdr:cNvPr id="476" name="直線コネクタ 475"/>
        <xdr:cNvCxnSpPr/>
      </xdr:nvCxnSpPr>
      <xdr:spPr>
        <a:xfrm flipV="1">
          <a:off x="16318864" y="1333500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95266</xdr:rowOff>
    </xdr:from>
    <xdr:ext cx="405111" cy="259045"/>
    <xdr:sp macro="" textlink="">
      <xdr:nvSpPr>
        <xdr:cNvPr id="477" name="【児童館】&#10;有形固定資産減価償却率最小値テキスト"/>
        <xdr:cNvSpPr txBox="1"/>
      </xdr:nvSpPr>
      <xdr:spPr>
        <a:xfrm>
          <a:off x="16408400"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428625</xdr:colOff>
      <xdr:row>85</xdr:row>
      <xdr:rowOff>91439</xdr:rowOff>
    </xdr:from>
    <xdr:to>
      <xdr:col>23</xdr:col>
      <xdr:colOff>606425</xdr:colOff>
      <xdr:row>85</xdr:row>
      <xdr:rowOff>91439</xdr:rowOff>
    </xdr:to>
    <xdr:cxnSp macro="">
      <xdr:nvCxnSpPr>
        <xdr:cNvPr id="478" name="直線コネクタ 477"/>
        <xdr:cNvCxnSpPr/>
      </xdr:nvCxnSpPr>
      <xdr:spPr>
        <a:xfrm>
          <a:off x="16230600" y="1466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79"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80" name="直線コネクタ 47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139082</xdr:rowOff>
    </xdr:from>
    <xdr:ext cx="405111" cy="259045"/>
    <xdr:sp macro="" textlink="">
      <xdr:nvSpPr>
        <xdr:cNvPr id="481" name="【児童館】&#10;有形固定資産減価償却率平均値テキスト"/>
        <xdr:cNvSpPr txBox="1"/>
      </xdr:nvSpPr>
      <xdr:spPr>
        <a:xfrm>
          <a:off x="164084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160655</xdr:rowOff>
    </xdr:from>
    <xdr:to>
      <xdr:col>23</xdr:col>
      <xdr:colOff>568325</xdr:colOff>
      <xdr:row>82</xdr:row>
      <xdr:rowOff>90805</xdr:rowOff>
    </xdr:to>
    <xdr:sp macro="" textlink="">
      <xdr:nvSpPr>
        <xdr:cNvPr id="482" name="フローチャート : 判断 481"/>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86</xdr:row>
      <xdr:rowOff>25400</xdr:rowOff>
    </xdr:from>
    <xdr:to>
      <xdr:col>22</xdr:col>
      <xdr:colOff>415925</xdr:colOff>
      <xdr:row>86</xdr:row>
      <xdr:rowOff>127000</xdr:rowOff>
    </xdr:to>
    <xdr:sp macro="" textlink="">
      <xdr:nvSpPr>
        <xdr:cNvPr id="483" name="フローチャート : 判断 482"/>
        <xdr:cNvSpPr/>
      </xdr:nvSpPr>
      <xdr:spPr>
        <a:xfrm>
          <a:off x="15430500" y="1477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4" name="テキスト ボックス 48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5" name="テキスト ボックス 48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6" name="テキスト ボックス 48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7" name="テキスト ボックス 48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8" name="テキスト ボックス 48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82550</xdr:rowOff>
    </xdr:from>
    <xdr:to>
      <xdr:col>22</xdr:col>
      <xdr:colOff>415925</xdr:colOff>
      <xdr:row>78</xdr:row>
      <xdr:rowOff>12700</xdr:rowOff>
    </xdr:to>
    <xdr:sp macro="" textlink="">
      <xdr:nvSpPr>
        <xdr:cNvPr id="489" name="円/楕円 488"/>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118127</xdr:rowOff>
    </xdr:from>
    <xdr:ext cx="405111" cy="259045"/>
    <xdr:sp macro="" textlink="">
      <xdr:nvSpPr>
        <xdr:cNvPr id="490" name="n_1aveValue【児童館】&#10;有形固定資産減価償却率"/>
        <xdr:cNvSpPr txBox="1"/>
      </xdr:nvSpPr>
      <xdr:spPr>
        <a:xfrm>
          <a:off x="15266043"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oneCellAnchor>
    <xdr:from>
      <xdr:col>22</xdr:col>
      <xdr:colOff>117552</xdr:colOff>
      <xdr:row>76</xdr:row>
      <xdr:rowOff>29227</xdr:rowOff>
    </xdr:from>
    <xdr:ext cx="469744" cy="259045"/>
    <xdr:sp macro="" textlink="">
      <xdr:nvSpPr>
        <xdr:cNvPr id="491"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2" name="正方形/長方形 4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3" name="正方形/長方形 4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4" name="正方形/長方形 4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5" name="正方形/長方形 4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6" name="正方形/長方形 4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7" name="正方形/長方形 4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8" name="正方形/長方形 4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9" name="正方形/長方形 4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0" name="テキスト ボックス 4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1" name="直線コネクタ 5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02" name="直線コネクタ 50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03" name="テキスト ボックス 50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04" name="直線コネクタ 50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05" name="テキスト ボックス 50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06" name="直線コネクタ 50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07" name="テキスト ボックス 50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08" name="直線コネクタ 50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09" name="テキスト ボックス 50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0" name="直線コネクタ 5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1" name="テキスト ボックス 5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90678</xdr:rowOff>
    </xdr:from>
    <xdr:to>
      <xdr:col>32</xdr:col>
      <xdr:colOff>186689</xdr:colOff>
      <xdr:row>85</xdr:row>
      <xdr:rowOff>3811</xdr:rowOff>
    </xdr:to>
    <xdr:cxnSp macro="">
      <xdr:nvCxnSpPr>
        <xdr:cNvPr id="513" name="直線コネクタ 512"/>
        <xdr:cNvCxnSpPr/>
      </xdr:nvCxnSpPr>
      <xdr:spPr>
        <a:xfrm flipV="1">
          <a:off x="22160864" y="13292328"/>
          <a:ext cx="0" cy="128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7638</xdr:rowOff>
    </xdr:from>
    <xdr:ext cx="469744" cy="259045"/>
    <xdr:sp macro="" textlink="">
      <xdr:nvSpPr>
        <xdr:cNvPr id="514" name="【児童館】&#10;一人当たり面積最小値テキスト"/>
        <xdr:cNvSpPr txBox="1"/>
      </xdr:nvSpPr>
      <xdr:spPr>
        <a:xfrm>
          <a:off x="222504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0.045</a:t>
          </a:r>
          <a:endParaRPr kumimoji="1" lang="ja-JP" altLang="en-US" sz="1000" b="1">
            <a:latin typeface="ＭＳ Ｐゴシック"/>
          </a:endParaRPr>
        </a:p>
      </xdr:txBody>
    </xdr:sp>
    <xdr:clientData/>
  </xdr:oneCellAnchor>
  <xdr:twoCellAnchor>
    <xdr:from>
      <xdr:col>32</xdr:col>
      <xdr:colOff>98425</xdr:colOff>
      <xdr:row>85</xdr:row>
      <xdr:rowOff>3811</xdr:rowOff>
    </xdr:from>
    <xdr:to>
      <xdr:col>32</xdr:col>
      <xdr:colOff>276225</xdr:colOff>
      <xdr:row>85</xdr:row>
      <xdr:rowOff>3811</xdr:rowOff>
    </xdr:to>
    <xdr:cxnSp macro="">
      <xdr:nvCxnSpPr>
        <xdr:cNvPr id="515" name="直線コネクタ 514"/>
        <xdr:cNvCxnSpPr/>
      </xdr:nvCxnSpPr>
      <xdr:spPr>
        <a:xfrm>
          <a:off x="22072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37355</xdr:rowOff>
    </xdr:from>
    <xdr:ext cx="469744" cy="259045"/>
    <xdr:sp macro="" textlink="">
      <xdr:nvSpPr>
        <xdr:cNvPr id="516" name="【児童館】&#10;一人当たり面積最大値テキスト"/>
        <xdr:cNvSpPr txBox="1"/>
      </xdr:nvSpPr>
      <xdr:spPr>
        <a:xfrm>
          <a:off x="22250400" y="130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0.326</a:t>
          </a:r>
          <a:endParaRPr kumimoji="1" lang="ja-JP" altLang="en-US" sz="1000" b="1">
            <a:latin typeface="ＭＳ Ｐゴシック"/>
          </a:endParaRPr>
        </a:p>
      </xdr:txBody>
    </xdr:sp>
    <xdr:clientData/>
  </xdr:oneCellAnchor>
  <xdr:twoCellAnchor>
    <xdr:from>
      <xdr:col>32</xdr:col>
      <xdr:colOff>98425</xdr:colOff>
      <xdr:row>77</xdr:row>
      <xdr:rowOff>90678</xdr:rowOff>
    </xdr:from>
    <xdr:to>
      <xdr:col>32</xdr:col>
      <xdr:colOff>276225</xdr:colOff>
      <xdr:row>77</xdr:row>
      <xdr:rowOff>90678</xdr:rowOff>
    </xdr:to>
    <xdr:cxnSp macro="">
      <xdr:nvCxnSpPr>
        <xdr:cNvPr id="517" name="直線コネクタ 516"/>
        <xdr:cNvCxnSpPr/>
      </xdr:nvCxnSpPr>
      <xdr:spPr>
        <a:xfrm>
          <a:off x="22072600" y="1329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102888</xdr:rowOff>
    </xdr:from>
    <xdr:ext cx="469744" cy="259045"/>
    <xdr:sp macro="" textlink="">
      <xdr:nvSpPr>
        <xdr:cNvPr id="518" name="【児童館】&#10;一人当たり面積平均値テキスト"/>
        <xdr:cNvSpPr txBox="1"/>
      </xdr:nvSpPr>
      <xdr:spPr>
        <a:xfrm>
          <a:off x="22250400" y="1416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0.120</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124461</xdr:rowOff>
    </xdr:from>
    <xdr:to>
      <xdr:col>32</xdr:col>
      <xdr:colOff>238125</xdr:colOff>
      <xdr:row>83</xdr:row>
      <xdr:rowOff>54611</xdr:rowOff>
    </xdr:to>
    <xdr:sp macro="" textlink="">
      <xdr:nvSpPr>
        <xdr:cNvPr id="519" name="フローチャート : 判断 518"/>
        <xdr:cNvSpPr/>
      </xdr:nvSpPr>
      <xdr:spPr>
        <a:xfrm>
          <a:off x="22110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26163</xdr:rowOff>
    </xdr:from>
    <xdr:to>
      <xdr:col>31</xdr:col>
      <xdr:colOff>85725</xdr:colOff>
      <xdr:row>79</xdr:row>
      <xdr:rowOff>127763</xdr:rowOff>
    </xdr:to>
    <xdr:sp macro="" textlink="">
      <xdr:nvSpPr>
        <xdr:cNvPr id="520" name="フローチャート : 判断 519"/>
        <xdr:cNvSpPr/>
      </xdr:nvSpPr>
      <xdr:spPr>
        <a:xfrm>
          <a:off x="21272500" y="135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1" name="テキスト ボックス 5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2" name="テキスト ボックス 5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3" name="テキスト ボックス 5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4" name="テキスト ボックス 5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5" name="テキスト ボックス 5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142748</xdr:rowOff>
    </xdr:from>
    <xdr:to>
      <xdr:col>31</xdr:col>
      <xdr:colOff>85725</xdr:colOff>
      <xdr:row>85</xdr:row>
      <xdr:rowOff>72898</xdr:rowOff>
    </xdr:to>
    <xdr:sp macro="" textlink="">
      <xdr:nvSpPr>
        <xdr:cNvPr id="526" name="円/楕円 525"/>
        <xdr:cNvSpPr/>
      </xdr:nvSpPr>
      <xdr:spPr>
        <a:xfrm>
          <a:off x="21272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144290</xdr:rowOff>
    </xdr:from>
    <xdr:ext cx="469744" cy="259045"/>
    <xdr:sp macro="" textlink="">
      <xdr:nvSpPr>
        <xdr:cNvPr id="527" name="n_1aveValue【児童館】&#10;一人当たり面積"/>
        <xdr:cNvSpPr txBox="1"/>
      </xdr:nvSpPr>
      <xdr:spPr>
        <a:xfrm>
          <a:off x="210757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0.254</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64025</xdr:rowOff>
    </xdr:from>
    <xdr:ext cx="469744" cy="259045"/>
    <xdr:sp macro="" textlink="">
      <xdr:nvSpPr>
        <xdr:cNvPr id="528" name="n_1mainValue【児童館】&#10;一人当たり面積"/>
        <xdr:cNvSpPr txBox="1"/>
      </xdr:nvSpPr>
      <xdr:spPr>
        <a:xfrm>
          <a:off x="210757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9" name="正方形/長方形 5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0" name="正方形/長方形 5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1" name="正方形/長方形 5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2" name="正方形/長方形 5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3" name="正方形/長方形 5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4" name="正方形/長方形 5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5" name="正方形/長方形 5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6" name="正方形/長方形 53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37" name="正方形/長方形 5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8" name="正方形/長方形 5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9" name="正方形/長方形 5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0" name="正方形/長方形 5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1" name="正方形/長方形 5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2" name="正方形/長方形 5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3" name="正方形/長方形 5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4" name="正方形/長方形 54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45" name="正方形/長方形 5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6" name="正方形/長方形 5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7" name="テキスト ボックス 5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道路の有形固定資産減価償却率が非常に高く、今後も計画的な改良が必要である。</a:t>
          </a:r>
          <a:endParaRPr lang="ja-JP" altLang="ja-JP" sz="1400">
            <a:effectLst/>
          </a:endParaRPr>
        </a:p>
        <a:p>
          <a:r>
            <a:rPr kumimoji="1" lang="ja-JP" altLang="ja-JP" sz="1100">
              <a:solidFill>
                <a:schemeClr val="dk1"/>
              </a:solidFill>
              <a:effectLst/>
              <a:latin typeface="+mn-lt"/>
              <a:ea typeface="+mn-ea"/>
              <a:cs typeface="+mn-cs"/>
            </a:rPr>
            <a:t>　保育所については新たな施設の建設事業が平成２９年度より始まり、町内</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箇所の保育所が統合されるため、有形固定資産減価償却比率及び一人当たり面積の減少する見込みである。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北海道上ノ国町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5,131
5,111
547.71
6,393,651
5,715,297
466,748
3,077,489
5,555,348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34" name="正方形/長方形 33"/>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35" name="正方形/長方形 34"/>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36" name="正方形/長方形 35"/>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7" name="正方形/長方形 36"/>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38" name="正方形/長方形 37"/>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39" name="正方形/長方形 3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40" name="正方形/長方形 39"/>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41" name="正方形/長方形 40"/>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42" name="正方形/長方形 41"/>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43" name="正方形/長方形 42"/>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4" name="正方形/長方形 43"/>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5" name="正方形/長方形 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46" name="正方形/長方形 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47" name="正方形/長方形 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48" name="正方形/長方形 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49" name="正方形/長方形 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0" name="正方形/長方形 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1" name="正方形/長方形 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2" name="正方形/長方形 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3" name="テキスト ボックス 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4" name="直線コネクタ 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5" name="テキスト ボックス 5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56" name="直線コネクタ 5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57" name="テキスト ボックス 5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58" name="直線コネクタ 5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59" name="テキスト ボックス 5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0" name="直線コネクタ 5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1" name="テキスト ボックス 6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2" name="直線コネクタ 6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63" name="テキスト ボックス 6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4" name="直線コネクタ 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5" name="テキスト ボックス 6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58</xdr:row>
      <xdr:rowOff>0</xdr:rowOff>
    </xdr:from>
    <xdr:to>
      <xdr:col>6</xdr:col>
      <xdr:colOff>510540</xdr:colOff>
      <xdr:row>62</xdr:row>
      <xdr:rowOff>114300</xdr:rowOff>
    </xdr:to>
    <xdr:cxnSp macro="">
      <xdr:nvCxnSpPr>
        <xdr:cNvPr id="67" name="直線コネクタ 66"/>
        <xdr:cNvCxnSpPr/>
      </xdr:nvCxnSpPr>
      <xdr:spPr>
        <a:xfrm flipV="1">
          <a:off x="4634865" y="9944100"/>
          <a:ext cx="0" cy="80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118127</xdr:rowOff>
    </xdr:from>
    <xdr:ext cx="405111" cy="259045"/>
    <xdr:sp macro="" textlink="">
      <xdr:nvSpPr>
        <xdr:cNvPr id="68" name="【体育館・プール】&#10;有形固定資産減価償却率最小値テキスト"/>
        <xdr:cNvSpPr txBox="1"/>
      </xdr:nvSpPr>
      <xdr:spPr>
        <a:xfrm>
          <a:off x="4724400"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62</xdr:row>
      <xdr:rowOff>114300</xdr:rowOff>
    </xdr:from>
    <xdr:to>
      <xdr:col>6</xdr:col>
      <xdr:colOff>600075</xdr:colOff>
      <xdr:row>62</xdr:row>
      <xdr:rowOff>114300</xdr:rowOff>
    </xdr:to>
    <xdr:cxnSp macro="">
      <xdr:nvCxnSpPr>
        <xdr:cNvPr id="69" name="直線コネクタ 68"/>
        <xdr:cNvCxnSpPr/>
      </xdr:nvCxnSpPr>
      <xdr:spPr>
        <a:xfrm>
          <a:off x="4546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118127</xdr:rowOff>
    </xdr:from>
    <xdr:ext cx="405111" cy="259045"/>
    <xdr:sp macro="" textlink="">
      <xdr:nvSpPr>
        <xdr:cNvPr id="70" name="【体育館・プール】&#10;有形固定資産減価償却率最大値テキスト"/>
        <xdr:cNvSpPr txBox="1"/>
      </xdr:nvSpPr>
      <xdr:spPr>
        <a:xfrm>
          <a:off x="4724400" y="971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58</xdr:row>
      <xdr:rowOff>0</xdr:rowOff>
    </xdr:from>
    <xdr:to>
      <xdr:col>6</xdr:col>
      <xdr:colOff>600075</xdr:colOff>
      <xdr:row>58</xdr:row>
      <xdr:rowOff>0</xdr:rowOff>
    </xdr:to>
    <xdr:cxnSp macro="">
      <xdr:nvCxnSpPr>
        <xdr:cNvPr id="71" name="直線コネクタ 70"/>
        <xdr:cNvCxnSpPr/>
      </xdr:nvCxnSpPr>
      <xdr:spPr>
        <a:xfrm>
          <a:off x="4546600" y="994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135653</xdr:rowOff>
    </xdr:from>
    <xdr:ext cx="405111" cy="259045"/>
    <xdr:sp macro="" textlink="">
      <xdr:nvSpPr>
        <xdr:cNvPr id="72" name="【体育館・プール】&#10;有形固定資産減価償却率平均値テキスト"/>
        <xdr:cNvSpPr txBox="1"/>
      </xdr:nvSpPr>
      <xdr:spPr>
        <a:xfrm>
          <a:off x="4724400" y="10251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157226</xdr:rowOff>
    </xdr:from>
    <xdr:to>
      <xdr:col>6</xdr:col>
      <xdr:colOff>561975</xdr:colOff>
      <xdr:row>60</xdr:row>
      <xdr:rowOff>87376</xdr:rowOff>
    </xdr:to>
    <xdr:sp macro="" textlink="">
      <xdr:nvSpPr>
        <xdr:cNvPr id="73" name="フローチャート : 判断 72"/>
        <xdr:cNvSpPr/>
      </xdr:nvSpPr>
      <xdr:spPr>
        <a:xfrm>
          <a:off x="4584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168656</xdr:rowOff>
    </xdr:from>
    <xdr:to>
      <xdr:col>5</xdr:col>
      <xdr:colOff>409575</xdr:colOff>
      <xdr:row>63</xdr:row>
      <xdr:rowOff>98806</xdr:rowOff>
    </xdr:to>
    <xdr:sp macro="" textlink="">
      <xdr:nvSpPr>
        <xdr:cNvPr id="74" name="フローチャート : 判断 73"/>
        <xdr:cNvSpPr/>
      </xdr:nvSpPr>
      <xdr:spPr>
        <a:xfrm>
          <a:off x="3746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89933</xdr:rowOff>
    </xdr:from>
    <xdr:ext cx="405111" cy="259045"/>
    <xdr:sp macro="" textlink="">
      <xdr:nvSpPr>
        <xdr:cNvPr id="75" name="n_1aveValue【体育館・プール】&#10;有形固定資産減価償却率"/>
        <xdr:cNvSpPr txBox="1"/>
      </xdr:nvSpPr>
      <xdr:spPr>
        <a:xfrm>
          <a:off x="3582043" y="1089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76" name="テキスト ボックス 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77" name="テキスト ボックス 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78" name="テキスト ボックス 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79" name="テキスト ボックス 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0" name="テキスト ボックス 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47498</xdr:rowOff>
    </xdr:from>
    <xdr:to>
      <xdr:col>5</xdr:col>
      <xdr:colOff>409575</xdr:colOff>
      <xdr:row>55</xdr:row>
      <xdr:rowOff>149098</xdr:rowOff>
    </xdr:to>
    <xdr:sp macro="" textlink="">
      <xdr:nvSpPr>
        <xdr:cNvPr id="81" name="円/楕円 80"/>
        <xdr:cNvSpPr/>
      </xdr:nvSpPr>
      <xdr:spPr>
        <a:xfrm>
          <a:off x="3746500" y="947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53</xdr:row>
      <xdr:rowOff>165625</xdr:rowOff>
    </xdr:from>
    <xdr:ext cx="405111" cy="259045"/>
    <xdr:sp macro="" textlink="">
      <xdr:nvSpPr>
        <xdr:cNvPr id="82" name="n_1mainValue【体育館・プール】&#10;有形固定資産減価償却率"/>
        <xdr:cNvSpPr txBox="1"/>
      </xdr:nvSpPr>
      <xdr:spPr>
        <a:xfrm>
          <a:off x="3582043" y="9252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3" name="正方形/長方形 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4" name="正方形/長方形 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5" name="正方形/長方形 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86" name="正方形/長方形 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87" name="正方形/長方形 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88" name="正方形/長方形 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89" name="正方形/長方形 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0" name="正方形/長方形 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1" name="テキスト ボックス 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2" name="直線コネクタ 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3" name="テキスト ボックス 92"/>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94" name="直線コネクタ 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5" name="テキスト ボックス 9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96" name="直線コネクタ 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97" name="テキスト ボックス 9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98" name="直線コネクタ 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99" name="テキスト ボックス 9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0" name="直線コネクタ 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1" name="テキスト ボックス 10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2" name="直線コネクタ 1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3" name="テキスト ボックス 10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4" name="直線コネクタ 1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5" name="テキスト ボックス 1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27940</xdr:rowOff>
    </xdr:from>
    <xdr:to>
      <xdr:col>15</xdr:col>
      <xdr:colOff>180340</xdr:colOff>
      <xdr:row>63</xdr:row>
      <xdr:rowOff>149860</xdr:rowOff>
    </xdr:to>
    <xdr:cxnSp macro="">
      <xdr:nvCxnSpPr>
        <xdr:cNvPr id="107" name="直線コネクタ 106"/>
        <xdr:cNvCxnSpPr/>
      </xdr:nvCxnSpPr>
      <xdr:spPr>
        <a:xfrm flipV="1">
          <a:off x="10476865" y="945769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153687</xdr:rowOff>
    </xdr:from>
    <xdr:ext cx="469744" cy="259045"/>
    <xdr:sp macro="" textlink="">
      <xdr:nvSpPr>
        <xdr:cNvPr id="108" name="【体育館・プール】&#10;一人当たり面積最小値テキスト"/>
        <xdr:cNvSpPr txBox="1"/>
      </xdr:nvSpPr>
      <xdr:spPr>
        <a:xfrm>
          <a:off x="10566400" y="1095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0.377</a:t>
          </a:r>
          <a:endParaRPr kumimoji="1" lang="ja-JP" altLang="en-US" sz="1000" b="1">
            <a:latin typeface="ＭＳ Ｐゴシック"/>
          </a:endParaRPr>
        </a:p>
      </xdr:txBody>
    </xdr:sp>
    <xdr:clientData/>
  </xdr:oneCellAnchor>
  <xdr:twoCellAnchor>
    <xdr:from>
      <xdr:col>15</xdr:col>
      <xdr:colOff>92075</xdr:colOff>
      <xdr:row>63</xdr:row>
      <xdr:rowOff>149860</xdr:rowOff>
    </xdr:from>
    <xdr:to>
      <xdr:col>15</xdr:col>
      <xdr:colOff>269875</xdr:colOff>
      <xdr:row>63</xdr:row>
      <xdr:rowOff>149860</xdr:rowOff>
    </xdr:to>
    <xdr:cxnSp macro="">
      <xdr:nvCxnSpPr>
        <xdr:cNvPr id="109" name="直線コネクタ 108"/>
        <xdr:cNvCxnSpPr/>
      </xdr:nvCxnSpPr>
      <xdr:spPr>
        <a:xfrm>
          <a:off x="10388600" y="1095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146067</xdr:rowOff>
    </xdr:from>
    <xdr:ext cx="469744" cy="259045"/>
    <xdr:sp macro="" textlink="">
      <xdr:nvSpPr>
        <xdr:cNvPr id="110" name="【体育館・プール】&#10;一人当たり面積最大値テキスト"/>
        <xdr:cNvSpPr txBox="1"/>
      </xdr:nvSpPr>
      <xdr:spPr>
        <a:xfrm>
          <a:off x="10566400" y="923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a:t>
          </a:r>
          <a:endParaRPr kumimoji="1" lang="ja-JP" altLang="en-US" sz="1000" b="1">
            <a:latin typeface="ＭＳ Ｐゴシック"/>
          </a:endParaRPr>
        </a:p>
      </xdr:txBody>
    </xdr:sp>
    <xdr:clientData/>
  </xdr:oneCellAnchor>
  <xdr:twoCellAnchor>
    <xdr:from>
      <xdr:col>15</xdr:col>
      <xdr:colOff>92075</xdr:colOff>
      <xdr:row>55</xdr:row>
      <xdr:rowOff>27940</xdr:rowOff>
    </xdr:from>
    <xdr:to>
      <xdr:col>15</xdr:col>
      <xdr:colOff>269875</xdr:colOff>
      <xdr:row>55</xdr:row>
      <xdr:rowOff>27940</xdr:rowOff>
    </xdr:to>
    <xdr:cxnSp macro="">
      <xdr:nvCxnSpPr>
        <xdr:cNvPr id="111" name="直線コネクタ 110"/>
        <xdr:cNvCxnSpPr/>
      </xdr:nvCxnSpPr>
      <xdr:spPr>
        <a:xfrm>
          <a:off x="10388600" y="945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38117</xdr:rowOff>
    </xdr:from>
    <xdr:ext cx="469744" cy="259045"/>
    <xdr:sp macro="" textlink="">
      <xdr:nvSpPr>
        <xdr:cNvPr id="112" name="【体育館・プール】&#10;一人当たり面積平均値テキスト"/>
        <xdr:cNvSpPr txBox="1"/>
      </xdr:nvSpPr>
      <xdr:spPr>
        <a:xfrm>
          <a:off x="10566400" y="10325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0.813</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59690</xdr:rowOff>
    </xdr:from>
    <xdr:to>
      <xdr:col>15</xdr:col>
      <xdr:colOff>231775</xdr:colOff>
      <xdr:row>60</xdr:row>
      <xdr:rowOff>161290</xdr:rowOff>
    </xdr:to>
    <xdr:sp macro="" textlink="">
      <xdr:nvSpPr>
        <xdr:cNvPr id="113" name="フローチャート : 判断 112"/>
        <xdr:cNvSpPr/>
      </xdr:nvSpPr>
      <xdr:spPr>
        <a:xfrm>
          <a:off x="10426700" y="103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43180</xdr:rowOff>
    </xdr:from>
    <xdr:to>
      <xdr:col>14</xdr:col>
      <xdr:colOff>79375</xdr:colOff>
      <xdr:row>58</xdr:row>
      <xdr:rowOff>144780</xdr:rowOff>
    </xdr:to>
    <xdr:sp macro="" textlink="">
      <xdr:nvSpPr>
        <xdr:cNvPr id="114" name="フローチャート : 判断 113"/>
        <xdr:cNvSpPr/>
      </xdr:nvSpPr>
      <xdr:spPr>
        <a:xfrm>
          <a:off x="9588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161307</xdr:rowOff>
    </xdr:from>
    <xdr:ext cx="469744" cy="259045"/>
    <xdr:sp macro="" textlink="">
      <xdr:nvSpPr>
        <xdr:cNvPr id="115" name="n_1aveValue【体育館・プール】&#10;一人当たり面積"/>
        <xdr:cNvSpPr txBox="1"/>
      </xdr:nvSpPr>
      <xdr:spPr>
        <a:xfrm>
          <a:off x="9391727" y="976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16" name="テキスト ボックス 1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7" name="テキスト ボックス 1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18" name="テキスト ボックス 1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19" name="テキスト ボックス 1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0" name="テキスト ボックス 1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68580</xdr:rowOff>
    </xdr:from>
    <xdr:to>
      <xdr:col>14</xdr:col>
      <xdr:colOff>79375</xdr:colOff>
      <xdr:row>61</xdr:row>
      <xdr:rowOff>170180</xdr:rowOff>
    </xdr:to>
    <xdr:sp macro="" textlink="">
      <xdr:nvSpPr>
        <xdr:cNvPr id="121" name="円/楕円 120"/>
        <xdr:cNvSpPr/>
      </xdr:nvSpPr>
      <xdr:spPr>
        <a:xfrm>
          <a:off x="95885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161307</xdr:rowOff>
    </xdr:from>
    <xdr:ext cx="469744" cy="259045"/>
    <xdr:sp macro="" textlink="">
      <xdr:nvSpPr>
        <xdr:cNvPr id="122" name="n_1mainValue【体育館・プール】&#10;一人当たり面積"/>
        <xdr:cNvSpPr txBox="1"/>
      </xdr:nvSpPr>
      <xdr:spPr>
        <a:xfrm>
          <a:off x="9391727" y="1061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0.671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3" name="正方形/長方形 1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4" name="正方形/長方形 1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5" name="正方形/長方形 1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6" name="正方形/長方形 1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7" name="正方形/長方形 1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8" name="正方形/長方形 1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9" name="正方形/長方形 1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0" name="正方形/長方形 1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1" name="テキスト ボックス 1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2" name="直線コネクタ 1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3" name="テキスト ボックス 1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4" name="直線コネクタ 1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5" name="テキスト ボックス 1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36" name="直線コネクタ 1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37" name="テキスト ボックス 1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38" name="直線コネクタ 1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39" name="テキスト ボックス 1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0" name="直線コネクタ 1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1" name="テキスト ボックス 1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2" name="直線コネクタ 1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3" name="テキスト ボックス 1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4" name="直線コネクタ 1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5" name="テキスト ボックス 1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154305</xdr:rowOff>
    </xdr:from>
    <xdr:to>
      <xdr:col>6</xdr:col>
      <xdr:colOff>510540</xdr:colOff>
      <xdr:row>85</xdr:row>
      <xdr:rowOff>106680</xdr:rowOff>
    </xdr:to>
    <xdr:cxnSp macro="">
      <xdr:nvCxnSpPr>
        <xdr:cNvPr id="147" name="直線コネクタ 146"/>
        <xdr:cNvCxnSpPr/>
      </xdr:nvCxnSpPr>
      <xdr:spPr>
        <a:xfrm flipV="1">
          <a:off x="4634865" y="13698855"/>
          <a:ext cx="0" cy="981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110507</xdr:rowOff>
    </xdr:from>
    <xdr:ext cx="405111" cy="259045"/>
    <xdr:sp macro="" textlink="">
      <xdr:nvSpPr>
        <xdr:cNvPr id="148" name="【福祉施設】&#10;有形固定資産減価償却率最小値テキスト"/>
        <xdr:cNvSpPr txBox="1"/>
      </xdr:nvSpPr>
      <xdr:spPr>
        <a:xfrm>
          <a:off x="4724400"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422275</xdr:colOff>
      <xdr:row>85</xdr:row>
      <xdr:rowOff>106680</xdr:rowOff>
    </xdr:from>
    <xdr:to>
      <xdr:col>6</xdr:col>
      <xdr:colOff>600075</xdr:colOff>
      <xdr:row>85</xdr:row>
      <xdr:rowOff>106680</xdr:rowOff>
    </xdr:to>
    <xdr:cxnSp macro="">
      <xdr:nvCxnSpPr>
        <xdr:cNvPr id="149" name="直線コネクタ 148"/>
        <xdr:cNvCxnSpPr/>
      </xdr:nvCxnSpPr>
      <xdr:spPr>
        <a:xfrm>
          <a:off x="4546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100982</xdr:rowOff>
    </xdr:from>
    <xdr:ext cx="405111" cy="259045"/>
    <xdr:sp macro="" textlink="">
      <xdr:nvSpPr>
        <xdr:cNvPr id="150" name="【福祉施設】&#10;有形固定資産減価償却率最大値テキスト"/>
        <xdr:cNvSpPr txBox="1"/>
      </xdr:nvSpPr>
      <xdr:spPr>
        <a:xfrm>
          <a:off x="4724400" y="1347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6</xdr:col>
      <xdr:colOff>422275</xdr:colOff>
      <xdr:row>79</xdr:row>
      <xdr:rowOff>154305</xdr:rowOff>
    </xdr:from>
    <xdr:to>
      <xdr:col>6</xdr:col>
      <xdr:colOff>600075</xdr:colOff>
      <xdr:row>79</xdr:row>
      <xdr:rowOff>154305</xdr:rowOff>
    </xdr:to>
    <xdr:cxnSp macro="">
      <xdr:nvCxnSpPr>
        <xdr:cNvPr id="151" name="直線コネクタ 150"/>
        <xdr:cNvCxnSpPr/>
      </xdr:nvCxnSpPr>
      <xdr:spPr>
        <a:xfrm>
          <a:off x="4546600" y="136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38116</xdr:rowOff>
    </xdr:from>
    <xdr:ext cx="405111" cy="259045"/>
    <xdr:sp macro="" textlink="">
      <xdr:nvSpPr>
        <xdr:cNvPr id="152" name="【福祉施設】&#10;有形固定資産減価償却率平均値テキスト"/>
        <xdr:cNvSpPr txBox="1"/>
      </xdr:nvSpPr>
      <xdr:spPr>
        <a:xfrm>
          <a:off x="4724400" y="1409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59689</xdr:rowOff>
    </xdr:from>
    <xdr:to>
      <xdr:col>6</xdr:col>
      <xdr:colOff>561975</xdr:colOff>
      <xdr:row>82</xdr:row>
      <xdr:rowOff>161289</xdr:rowOff>
    </xdr:to>
    <xdr:sp macro="" textlink="">
      <xdr:nvSpPr>
        <xdr:cNvPr id="153" name="フローチャート : 判断 152"/>
        <xdr:cNvSpPr/>
      </xdr:nvSpPr>
      <xdr:spPr>
        <a:xfrm>
          <a:off x="45847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111125</xdr:rowOff>
    </xdr:from>
    <xdr:to>
      <xdr:col>5</xdr:col>
      <xdr:colOff>409575</xdr:colOff>
      <xdr:row>84</xdr:row>
      <xdr:rowOff>41275</xdr:rowOff>
    </xdr:to>
    <xdr:sp macro="" textlink="">
      <xdr:nvSpPr>
        <xdr:cNvPr id="154" name="フローチャート : 判断 153"/>
        <xdr:cNvSpPr/>
      </xdr:nvSpPr>
      <xdr:spPr>
        <a:xfrm>
          <a:off x="3746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32402</xdr:rowOff>
    </xdr:from>
    <xdr:ext cx="405111" cy="259045"/>
    <xdr:sp macro="" textlink="">
      <xdr:nvSpPr>
        <xdr:cNvPr id="155" name="n_1aveValue【福祉施設】&#10;有形固定資産減価償却率"/>
        <xdr:cNvSpPr txBox="1"/>
      </xdr:nvSpPr>
      <xdr:spPr>
        <a:xfrm>
          <a:off x="3582043"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56" name="テキスト ボックス 1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7" name="テキスト ボックス 1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8" name="テキスト ボックス 1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9" name="テキスト ボックス 1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0" name="テキスト ボックス 1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82550</xdr:rowOff>
    </xdr:from>
    <xdr:to>
      <xdr:col>5</xdr:col>
      <xdr:colOff>409575</xdr:colOff>
      <xdr:row>78</xdr:row>
      <xdr:rowOff>12700</xdr:rowOff>
    </xdr:to>
    <xdr:sp macro="" textlink="">
      <xdr:nvSpPr>
        <xdr:cNvPr id="161" name="円/楕円 160"/>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76</xdr:row>
      <xdr:rowOff>29227</xdr:rowOff>
    </xdr:from>
    <xdr:ext cx="469744" cy="259045"/>
    <xdr:sp macro="" textlink="">
      <xdr:nvSpPr>
        <xdr:cNvPr id="162" name="n_1mainValue【福祉施設】&#10;有形固定資産減価償却率"/>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3" name="正方形/長方形 16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4" name="正方形/長方形 16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5" name="正方形/長方形 16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6" name="正方形/長方形 16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7" name="正方形/長方形 16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8" name="正方形/長方形 16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9" name="正方形/長方形 16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0" name="正方形/長方形 16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1" name="テキスト ボックス 17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2" name="直線コネクタ 17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73" name="直線コネクタ 17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4" name="テキスト ボックス 17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75" name="直線コネクタ 17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76" name="テキスト ボックス 17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77" name="直線コネクタ 17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78" name="テキスト ボックス 17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79" name="直線コネクタ 17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0" name="テキスト ボックス 17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81" name="直線コネクタ 18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2" name="テキスト ボックス 18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3" name="直線コネクタ 18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84" name="テキスト ボックス 18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5" name="直線コネクタ 1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6" name="テキスト ボックス 1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83</xdr:row>
      <xdr:rowOff>21771</xdr:rowOff>
    </xdr:from>
    <xdr:to>
      <xdr:col>15</xdr:col>
      <xdr:colOff>180340</xdr:colOff>
      <xdr:row>85</xdr:row>
      <xdr:rowOff>157299</xdr:rowOff>
    </xdr:to>
    <xdr:cxnSp macro="">
      <xdr:nvCxnSpPr>
        <xdr:cNvPr id="188" name="直線コネクタ 187"/>
        <xdr:cNvCxnSpPr/>
      </xdr:nvCxnSpPr>
      <xdr:spPr>
        <a:xfrm flipV="1">
          <a:off x="10476865" y="14252121"/>
          <a:ext cx="0" cy="4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161126</xdr:rowOff>
    </xdr:from>
    <xdr:ext cx="469744" cy="259045"/>
    <xdr:sp macro="" textlink="">
      <xdr:nvSpPr>
        <xdr:cNvPr id="189" name="【福祉施設】&#10;一人当たり面積最小値テキスト"/>
        <xdr:cNvSpPr txBox="1"/>
      </xdr:nvSpPr>
      <xdr:spPr>
        <a:xfrm>
          <a:off x="10566400" y="1473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85</xdr:row>
      <xdr:rowOff>157299</xdr:rowOff>
    </xdr:from>
    <xdr:to>
      <xdr:col>15</xdr:col>
      <xdr:colOff>269875</xdr:colOff>
      <xdr:row>85</xdr:row>
      <xdr:rowOff>157299</xdr:rowOff>
    </xdr:to>
    <xdr:cxnSp macro="">
      <xdr:nvCxnSpPr>
        <xdr:cNvPr id="190" name="直線コネクタ 189"/>
        <xdr:cNvCxnSpPr/>
      </xdr:nvCxnSpPr>
      <xdr:spPr>
        <a:xfrm>
          <a:off x="10388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139898</xdr:rowOff>
    </xdr:from>
    <xdr:ext cx="469744" cy="259045"/>
    <xdr:sp macro="" textlink="">
      <xdr:nvSpPr>
        <xdr:cNvPr id="191" name="【福祉施設】&#10;一人当たり面積最大値テキスト"/>
        <xdr:cNvSpPr txBox="1"/>
      </xdr:nvSpPr>
      <xdr:spPr>
        <a:xfrm>
          <a:off x="10566400" y="1402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0.405</a:t>
          </a:r>
          <a:endParaRPr kumimoji="1" lang="ja-JP" altLang="en-US" sz="1000" b="1">
            <a:latin typeface="ＭＳ Ｐゴシック"/>
          </a:endParaRPr>
        </a:p>
      </xdr:txBody>
    </xdr:sp>
    <xdr:clientData/>
  </xdr:oneCellAnchor>
  <xdr:twoCellAnchor>
    <xdr:from>
      <xdr:col>15</xdr:col>
      <xdr:colOff>92075</xdr:colOff>
      <xdr:row>83</xdr:row>
      <xdr:rowOff>21771</xdr:rowOff>
    </xdr:from>
    <xdr:to>
      <xdr:col>15</xdr:col>
      <xdr:colOff>269875</xdr:colOff>
      <xdr:row>83</xdr:row>
      <xdr:rowOff>21771</xdr:rowOff>
    </xdr:to>
    <xdr:cxnSp macro="">
      <xdr:nvCxnSpPr>
        <xdr:cNvPr id="192" name="直線コネクタ 191"/>
        <xdr:cNvCxnSpPr/>
      </xdr:nvCxnSpPr>
      <xdr:spPr>
        <a:xfrm>
          <a:off x="10388600" y="14252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32675</xdr:rowOff>
    </xdr:from>
    <xdr:ext cx="469744" cy="259045"/>
    <xdr:sp macro="" textlink="">
      <xdr:nvSpPr>
        <xdr:cNvPr id="193" name="【福祉施設】&#10;一人当たり面積平均値テキスト"/>
        <xdr:cNvSpPr txBox="1"/>
      </xdr:nvSpPr>
      <xdr:spPr>
        <a:xfrm>
          <a:off x="10566400" y="14434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54248</xdr:rowOff>
    </xdr:from>
    <xdr:to>
      <xdr:col>15</xdr:col>
      <xdr:colOff>231775</xdr:colOff>
      <xdr:row>84</xdr:row>
      <xdr:rowOff>155848</xdr:rowOff>
    </xdr:to>
    <xdr:sp macro="" textlink="">
      <xdr:nvSpPr>
        <xdr:cNvPr id="194" name="フローチャート : 判断 193"/>
        <xdr:cNvSpPr/>
      </xdr:nvSpPr>
      <xdr:spPr>
        <a:xfrm>
          <a:off x="10426700" y="1445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127726</xdr:rowOff>
    </xdr:from>
    <xdr:to>
      <xdr:col>14</xdr:col>
      <xdr:colOff>79375</xdr:colOff>
      <xdr:row>77</xdr:row>
      <xdr:rowOff>57876</xdr:rowOff>
    </xdr:to>
    <xdr:sp macro="" textlink="">
      <xdr:nvSpPr>
        <xdr:cNvPr id="195" name="フローチャート : 判断 194"/>
        <xdr:cNvSpPr/>
      </xdr:nvSpPr>
      <xdr:spPr>
        <a:xfrm>
          <a:off x="9588500" y="1315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75</xdr:row>
      <xdr:rowOff>74403</xdr:rowOff>
    </xdr:from>
    <xdr:ext cx="469744" cy="259045"/>
    <xdr:sp macro="" textlink="">
      <xdr:nvSpPr>
        <xdr:cNvPr id="196" name="n_1aveValue【福祉施設】&#10;一人当たり面積"/>
        <xdr:cNvSpPr txBox="1"/>
      </xdr:nvSpPr>
      <xdr:spPr>
        <a:xfrm>
          <a:off x="9391727" y="1293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7" name="テキスト ボックス 1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8" name="テキスト ボックス 1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9" name="テキスト ボックス 1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0" name="テキスト ボックス 1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1" name="テキスト ボックス 2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37919</xdr:rowOff>
    </xdr:from>
    <xdr:to>
      <xdr:col>14</xdr:col>
      <xdr:colOff>79375</xdr:colOff>
      <xdr:row>86</xdr:row>
      <xdr:rowOff>139519</xdr:rowOff>
    </xdr:to>
    <xdr:sp macro="" textlink="">
      <xdr:nvSpPr>
        <xdr:cNvPr id="202" name="円/楕円 201"/>
        <xdr:cNvSpPr/>
      </xdr:nvSpPr>
      <xdr:spPr>
        <a:xfrm>
          <a:off x="9588500" y="147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130646</xdr:rowOff>
    </xdr:from>
    <xdr:ext cx="469744" cy="259045"/>
    <xdr:sp macro="" textlink="">
      <xdr:nvSpPr>
        <xdr:cNvPr id="203" name="n_1mainValue【福祉施設】&#10;一人当たり面積"/>
        <xdr:cNvSpPr txBox="1"/>
      </xdr:nvSpPr>
      <xdr:spPr>
        <a:xfrm>
          <a:off x="9391727"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4" name="正方形/長方形 2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5" name="正方形/長方形 2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6" name="正方形/長方形 2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7" name="正方形/長方形 2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8" name="正方形/長方形 2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9" name="正方形/長方形 2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0" name="正方形/長方形 2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1" name="正方形/長方形 21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2" name="正方形/長方形 2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3" name="正方形/長方形 2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4" name="正方形/長方形 2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5" name="正方形/長方形 2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6" name="正方形/長方形 2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7" name="正方形/長方形 2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8" name="正方形/長方形 2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9" name="正方形/長方形 21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0" name="正方形/長方形 2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1" name="正方形/長方形 2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2" name="正方形/長方形 2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3" name="正方形/長方形 2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4" name="正方形/長方形 2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5" name="正方形/長方形 2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6" name="正方形/長方形 2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7" name="正方形/長方形 22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28" name="正方形/長方形 2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29" name="正方形/長方形 2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0" name="正方形/長方形 2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1" name="正方形/長方形 2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2" name="正方形/長方形 2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3" name="正方形/長方形 2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4" name="正方形/長方形 2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5" name="正方形/長方形 23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6" name="正方形/長方形 23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7" name="正方形/長方形 23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8" name="正方形/長方形 23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9" name="正方形/長方形 23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0" name="正方形/長方形 23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1" name="正方形/長方形 24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2" name="正方形/長方形 24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3" name="正方形/長方形 24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44" name="正方形/長方形 2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45" name="正方形/長方形 2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46" name="正方形/長方形 2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47" name="正方形/長方形 2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48" name="正方形/長方形 2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49" name="正方形/長方形 2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50" name="正方形/長方形 2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51" name="正方形/長方形 25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52" name="正方形/長方形 25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3" name="正方形/長方形 25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4" name="正方形/長方形 25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5" name="正方形/長方形 25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56" name="正方形/長方形 25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57" name="正方形/長方形 25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58" name="正方形/長方形 25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59" name="正方形/長方形 25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260" name="正方形/長方形 2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61" name="正方形/長方形 2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62" name="正方形/長方形 2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63" name="正方形/長方形 2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64" name="正方形/長方形 2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65" name="正方形/長方形 2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66" name="正方形/長方形 2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67" name="正方形/長方形 26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268" name="正方形/長方形 2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69" name="正方形/長方形 2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70" name="正方形/長方形 2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71" name="正方形/長方形 2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72" name="正方形/長方形 2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73" name="正方形/長方形 2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74" name="正方形/長方形 2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275" name="正方形/長方形 2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76" name="テキスト ボックス 2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77" name="直線コネクタ 2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278" name="テキスト ボックス 27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279" name="直線コネクタ 27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280" name="テキスト ボックス 27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281" name="直線コネクタ 28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282" name="テキスト ボックス 28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283" name="直線コネクタ 28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284" name="テキスト ボックス 28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285" name="直線コネクタ 28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286" name="テキスト ボックス 28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287" name="直線コネクタ 28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288" name="テキスト ボックス 28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89" name="直線コネクタ 28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90" name="テキスト ボックス 28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29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57150</xdr:rowOff>
    </xdr:from>
    <xdr:to>
      <xdr:col>23</xdr:col>
      <xdr:colOff>516889</xdr:colOff>
      <xdr:row>107</xdr:row>
      <xdr:rowOff>102870</xdr:rowOff>
    </xdr:to>
    <xdr:cxnSp macro="">
      <xdr:nvCxnSpPr>
        <xdr:cNvPr id="292" name="直線コネクタ 291"/>
        <xdr:cNvCxnSpPr/>
      </xdr:nvCxnSpPr>
      <xdr:spPr>
        <a:xfrm flipV="1">
          <a:off x="16318864" y="1737360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106697</xdr:rowOff>
    </xdr:from>
    <xdr:ext cx="405111" cy="259045"/>
    <xdr:sp macro="" textlink="">
      <xdr:nvSpPr>
        <xdr:cNvPr id="293" name="【庁舎】&#10;有形固定資産減価償却率最小値テキスト"/>
        <xdr:cNvSpPr txBox="1"/>
      </xdr:nvSpPr>
      <xdr:spPr>
        <a:xfrm>
          <a:off x="164084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107</xdr:row>
      <xdr:rowOff>102870</xdr:rowOff>
    </xdr:from>
    <xdr:to>
      <xdr:col>23</xdr:col>
      <xdr:colOff>606425</xdr:colOff>
      <xdr:row>107</xdr:row>
      <xdr:rowOff>102870</xdr:rowOff>
    </xdr:to>
    <xdr:cxnSp macro="">
      <xdr:nvCxnSpPr>
        <xdr:cNvPr id="294" name="直線コネクタ 293"/>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3827</xdr:rowOff>
    </xdr:from>
    <xdr:ext cx="405111" cy="259045"/>
    <xdr:sp macro="" textlink="">
      <xdr:nvSpPr>
        <xdr:cNvPr id="295" name="【庁舎】&#10;有形固定資産減価償却率最大値テキスト"/>
        <xdr:cNvSpPr txBox="1"/>
      </xdr:nvSpPr>
      <xdr:spPr>
        <a:xfrm>
          <a:off x="164084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101</xdr:row>
      <xdr:rowOff>57150</xdr:rowOff>
    </xdr:from>
    <xdr:to>
      <xdr:col>23</xdr:col>
      <xdr:colOff>606425</xdr:colOff>
      <xdr:row>101</xdr:row>
      <xdr:rowOff>57150</xdr:rowOff>
    </xdr:to>
    <xdr:cxnSp macro="">
      <xdr:nvCxnSpPr>
        <xdr:cNvPr id="296" name="直線コネクタ 295"/>
        <xdr:cNvCxnSpPr/>
      </xdr:nvCxnSpPr>
      <xdr:spPr>
        <a:xfrm>
          <a:off x="16230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20972</xdr:rowOff>
    </xdr:from>
    <xdr:ext cx="405111" cy="259045"/>
    <xdr:sp macro="" textlink="">
      <xdr:nvSpPr>
        <xdr:cNvPr id="297" name="【庁舎】&#10;有形固定資産減価償却率平均値テキスト"/>
        <xdr:cNvSpPr txBox="1"/>
      </xdr:nvSpPr>
      <xdr:spPr>
        <a:xfrm>
          <a:off x="1640840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42545</xdr:rowOff>
    </xdr:from>
    <xdr:to>
      <xdr:col>23</xdr:col>
      <xdr:colOff>568325</xdr:colOff>
      <xdr:row>103</xdr:row>
      <xdr:rowOff>144145</xdr:rowOff>
    </xdr:to>
    <xdr:sp macro="" textlink="">
      <xdr:nvSpPr>
        <xdr:cNvPr id="298" name="フローチャート : 判断 297"/>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92075</xdr:rowOff>
    </xdr:from>
    <xdr:to>
      <xdr:col>22</xdr:col>
      <xdr:colOff>415925</xdr:colOff>
      <xdr:row>105</xdr:row>
      <xdr:rowOff>22225</xdr:rowOff>
    </xdr:to>
    <xdr:sp macro="" textlink="">
      <xdr:nvSpPr>
        <xdr:cNvPr id="299" name="フローチャート : 判断 298"/>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13352</xdr:rowOff>
    </xdr:from>
    <xdr:ext cx="405111" cy="259045"/>
    <xdr:sp macro="" textlink="">
      <xdr:nvSpPr>
        <xdr:cNvPr id="300" name="n_1aveValue【庁舎】&#10;有形固定資産減価償却率"/>
        <xdr:cNvSpPr txBox="1"/>
      </xdr:nvSpPr>
      <xdr:spPr>
        <a:xfrm>
          <a:off x="15266043"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01" name="テキスト ボックス 30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02" name="テキスト ボックス 30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03" name="テキスト ボックス 30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04" name="テキスト ボックス 30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05" name="テキスト ボックス 30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82550</xdr:rowOff>
    </xdr:from>
    <xdr:to>
      <xdr:col>22</xdr:col>
      <xdr:colOff>415925</xdr:colOff>
      <xdr:row>104</xdr:row>
      <xdr:rowOff>12700</xdr:rowOff>
    </xdr:to>
    <xdr:sp macro="" textlink="">
      <xdr:nvSpPr>
        <xdr:cNvPr id="306" name="円/楕円 305"/>
        <xdr:cNvSpPr/>
      </xdr:nvSpPr>
      <xdr:spPr>
        <a:xfrm>
          <a:off x="1543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29227</xdr:rowOff>
    </xdr:from>
    <xdr:ext cx="405111" cy="259045"/>
    <xdr:sp macro="" textlink="">
      <xdr:nvSpPr>
        <xdr:cNvPr id="307" name="n_1mainValue【庁舎】&#10;有形固定資産減価償却率"/>
        <xdr:cNvSpPr txBox="1"/>
      </xdr:nvSpPr>
      <xdr:spPr>
        <a:xfrm>
          <a:off x="15266043"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08" name="正方形/長方形 3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09" name="正方形/長方形 3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10" name="正方形/長方形 3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11" name="正方形/長方形 3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12" name="正方形/長方形 3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13" name="正方形/長方形 3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14" name="正方形/長方形 3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15" name="正方形/長方形 3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16" name="テキスト ボックス 3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17" name="直線コネクタ 3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18" name="直線コネクタ 31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19" name="テキスト ボックス 31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20" name="直線コネクタ 31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21" name="テキスト ボックス 32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22" name="直線コネクタ 32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23" name="テキスト ボックス 32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24" name="直線コネクタ 32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25" name="テキスト ボックス 32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26" name="直線コネクタ 3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27" name="テキスト ボックス 3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103860</xdr:rowOff>
    </xdr:from>
    <xdr:to>
      <xdr:col>32</xdr:col>
      <xdr:colOff>186689</xdr:colOff>
      <xdr:row>107</xdr:row>
      <xdr:rowOff>147752</xdr:rowOff>
    </xdr:to>
    <xdr:cxnSp macro="">
      <xdr:nvCxnSpPr>
        <xdr:cNvPr id="329" name="直線コネクタ 328"/>
        <xdr:cNvCxnSpPr/>
      </xdr:nvCxnSpPr>
      <xdr:spPr>
        <a:xfrm flipV="1">
          <a:off x="22160864" y="17248860"/>
          <a:ext cx="0" cy="1244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151579</xdr:rowOff>
    </xdr:from>
    <xdr:ext cx="469744" cy="259045"/>
    <xdr:sp macro="" textlink="">
      <xdr:nvSpPr>
        <xdr:cNvPr id="330" name="【庁舎】&#10;一人当たり面積最小値テキスト"/>
        <xdr:cNvSpPr txBox="1"/>
      </xdr:nvSpPr>
      <xdr:spPr>
        <a:xfrm>
          <a:off x="22250400" y="184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0.437</a:t>
          </a:r>
          <a:endParaRPr kumimoji="1" lang="ja-JP" altLang="en-US" sz="1000" b="1">
            <a:latin typeface="ＭＳ Ｐゴシック"/>
          </a:endParaRPr>
        </a:p>
      </xdr:txBody>
    </xdr:sp>
    <xdr:clientData/>
  </xdr:oneCellAnchor>
  <xdr:twoCellAnchor>
    <xdr:from>
      <xdr:col>32</xdr:col>
      <xdr:colOff>98425</xdr:colOff>
      <xdr:row>107</xdr:row>
      <xdr:rowOff>147752</xdr:rowOff>
    </xdr:from>
    <xdr:to>
      <xdr:col>32</xdr:col>
      <xdr:colOff>276225</xdr:colOff>
      <xdr:row>107</xdr:row>
      <xdr:rowOff>147752</xdr:rowOff>
    </xdr:to>
    <xdr:cxnSp macro="">
      <xdr:nvCxnSpPr>
        <xdr:cNvPr id="331" name="直線コネクタ 330"/>
        <xdr:cNvCxnSpPr/>
      </xdr:nvCxnSpPr>
      <xdr:spPr>
        <a:xfrm>
          <a:off x="22072600" y="1849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50537</xdr:rowOff>
    </xdr:from>
    <xdr:ext cx="469744" cy="259045"/>
    <xdr:sp macro="" textlink="">
      <xdr:nvSpPr>
        <xdr:cNvPr id="332" name="【庁舎】&#10;一人当たり面積最大値テキスト"/>
        <xdr:cNvSpPr txBox="1"/>
      </xdr:nvSpPr>
      <xdr:spPr>
        <a:xfrm>
          <a:off x="22250400" y="1702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5.879</a:t>
          </a:r>
          <a:endParaRPr kumimoji="1" lang="ja-JP" altLang="en-US" sz="1000" b="1">
            <a:latin typeface="ＭＳ Ｐゴシック"/>
          </a:endParaRPr>
        </a:p>
      </xdr:txBody>
    </xdr:sp>
    <xdr:clientData/>
  </xdr:oneCellAnchor>
  <xdr:twoCellAnchor>
    <xdr:from>
      <xdr:col>32</xdr:col>
      <xdr:colOff>98425</xdr:colOff>
      <xdr:row>100</xdr:row>
      <xdr:rowOff>103860</xdr:rowOff>
    </xdr:from>
    <xdr:to>
      <xdr:col>32</xdr:col>
      <xdr:colOff>276225</xdr:colOff>
      <xdr:row>100</xdr:row>
      <xdr:rowOff>103860</xdr:rowOff>
    </xdr:to>
    <xdr:cxnSp macro="">
      <xdr:nvCxnSpPr>
        <xdr:cNvPr id="333" name="直線コネクタ 332"/>
        <xdr:cNvCxnSpPr/>
      </xdr:nvCxnSpPr>
      <xdr:spPr>
        <a:xfrm>
          <a:off x="22072600" y="1724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104869</xdr:rowOff>
    </xdr:from>
    <xdr:ext cx="469744" cy="259045"/>
    <xdr:sp macro="" textlink="">
      <xdr:nvSpPr>
        <xdr:cNvPr id="334" name="【庁舎】&#10;一人当たり面積平均値テキスト"/>
        <xdr:cNvSpPr txBox="1"/>
      </xdr:nvSpPr>
      <xdr:spPr>
        <a:xfrm>
          <a:off x="22250400" y="18278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126442</xdr:rowOff>
    </xdr:from>
    <xdr:to>
      <xdr:col>32</xdr:col>
      <xdr:colOff>238125</xdr:colOff>
      <xdr:row>107</xdr:row>
      <xdr:rowOff>56592</xdr:rowOff>
    </xdr:to>
    <xdr:sp macro="" textlink="">
      <xdr:nvSpPr>
        <xdr:cNvPr id="335" name="フローチャート : 判断 334"/>
        <xdr:cNvSpPr/>
      </xdr:nvSpPr>
      <xdr:spPr>
        <a:xfrm>
          <a:off x="22110700" y="183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27457</xdr:rowOff>
    </xdr:from>
    <xdr:to>
      <xdr:col>31</xdr:col>
      <xdr:colOff>85725</xdr:colOff>
      <xdr:row>107</xdr:row>
      <xdr:rowOff>129057</xdr:rowOff>
    </xdr:to>
    <xdr:sp macro="" textlink="">
      <xdr:nvSpPr>
        <xdr:cNvPr id="336" name="フローチャート : 判断 335"/>
        <xdr:cNvSpPr/>
      </xdr:nvSpPr>
      <xdr:spPr>
        <a:xfrm>
          <a:off x="21272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145584</xdr:rowOff>
    </xdr:from>
    <xdr:ext cx="469744" cy="259045"/>
    <xdr:sp macro="" textlink="">
      <xdr:nvSpPr>
        <xdr:cNvPr id="337" name="n_1aveValue【庁舎】&#10;一人当たり面積"/>
        <xdr:cNvSpPr txBox="1"/>
      </xdr:nvSpPr>
      <xdr:spPr>
        <a:xfrm>
          <a:off x="210757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0.741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338" name="テキスト ボックス 3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39" name="テキスト ボックス 3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40" name="テキスト ボックス 3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41" name="テキスト ボックス 3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42" name="テキスト ボックス 3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74092</xdr:rowOff>
    </xdr:from>
    <xdr:to>
      <xdr:col>31</xdr:col>
      <xdr:colOff>85725</xdr:colOff>
      <xdr:row>108</xdr:row>
      <xdr:rowOff>4242</xdr:rowOff>
    </xdr:to>
    <xdr:sp macro="" textlink="">
      <xdr:nvSpPr>
        <xdr:cNvPr id="343" name="円/楕円 342"/>
        <xdr:cNvSpPr/>
      </xdr:nvSpPr>
      <xdr:spPr>
        <a:xfrm>
          <a:off x="21272500" y="1841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166819</xdr:rowOff>
    </xdr:from>
    <xdr:ext cx="469744" cy="259045"/>
    <xdr:sp macro="" textlink="">
      <xdr:nvSpPr>
        <xdr:cNvPr id="344" name="n_1mainValue【庁舎】&#10;一人当たり面積"/>
        <xdr:cNvSpPr txBox="1"/>
      </xdr:nvSpPr>
      <xdr:spPr>
        <a:xfrm>
          <a:off x="21075727" y="1851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0.537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345" name="正方形/長方形 3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46" name="正方形/長方形 3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347" name="テキスト ボックス 3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体育館については、平成３０年度に新たにスポーツセンターとして建替えられ、有形固定資産減価償却率は大きく減少する見込みである。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北海道上ノ国町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5,131
5,111
547.71
6,393,651
5,715,297
466,748
3,077,489
5,555,348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人口の減少、高齢化に加え中心となる産業が脆弱なこと等により、財政基盤が弱く、類似団体の平均を下回っている。</a:t>
          </a:r>
          <a:endParaRPr lang="ja-JP" altLang="ja-JP" sz="1400">
            <a:effectLst/>
          </a:endParaRPr>
        </a:p>
        <a:p>
          <a:r>
            <a:rPr kumimoji="1" lang="ja-JP" altLang="ja-JP" sz="1100">
              <a:solidFill>
                <a:schemeClr val="dk1"/>
              </a:solidFill>
              <a:effectLst/>
              <a:latin typeface="+mn-lt"/>
              <a:ea typeface="+mn-ea"/>
              <a:cs typeface="+mn-cs"/>
            </a:rPr>
            <a:t>　今後は、歳出の更なる見直しと施策の重点化の両立に努め、活力あるまちづくりを展開しつつ、行政の効率化に努め、財政の健全化を図る。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125413</xdr:rowOff>
    </xdr:from>
    <xdr:to>
      <xdr:col>7</xdr:col>
      <xdr:colOff>152400</xdr:colOff>
      <xdr:row>43</xdr:row>
      <xdr:rowOff>137478</xdr:rowOff>
    </xdr:to>
    <xdr:cxnSp macro="">
      <xdr:nvCxnSpPr>
        <xdr:cNvPr id="63" name="直線コネクタ 62"/>
        <xdr:cNvCxnSpPr/>
      </xdr:nvCxnSpPr>
      <xdr:spPr>
        <a:xfrm flipV="1">
          <a:off x="4114800" y="749776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73042</xdr:rowOff>
    </xdr:from>
    <xdr:ext cx="762000" cy="259045"/>
    <xdr:sp macro="" textlink="">
      <xdr:nvSpPr>
        <xdr:cNvPr id="64" name="財政力平均値テキスト"/>
        <xdr:cNvSpPr txBox="1"/>
      </xdr:nvSpPr>
      <xdr:spPr>
        <a:xfrm>
          <a:off x="5041900" y="7273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137478</xdr:rowOff>
    </xdr:from>
    <xdr:to>
      <xdr:col>6</xdr:col>
      <xdr:colOff>0</xdr:colOff>
      <xdr:row>43</xdr:row>
      <xdr:rowOff>137478</xdr:rowOff>
    </xdr:to>
    <xdr:cxnSp macro="">
      <xdr:nvCxnSpPr>
        <xdr:cNvPr id="66" name="直線コネクタ 65"/>
        <xdr:cNvCxnSpPr/>
      </xdr:nvCxnSpPr>
      <xdr:spPr>
        <a:xfrm>
          <a:off x="3225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32385</xdr:rowOff>
    </xdr:from>
    <xdr:to>
      <xdr:col>6</xdr:col>
      <xdr:colOff>50800</xdr:colOff>
      <xdr:row>43</xdr:row>
      <xdr:rowOff>133985</xdr:rowOff>
    </xdr:to>
    <xdr:sp macro="" textlink="">
      <xdr:nvSpPr>
        <xdr:cNvPr id="67" name="フローチャート : 判断 66"/>
        <xdr:cNvSpPr/>
      </xdr:nvSpPr>
      <xdr:spPr>
        <a:xfrm>
          <a:off x="4064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144162</xdr:rowOff>
    </xdr:from>
    <xdr:ext cx="736600" cy="259045"/>
    <xdr:sp macro="" textlink="">
      <xdr:nvSpPr>
        <xdr:cNvPr id="68" name="テキスト ボックス 67"/>
        <xdr:cNvSpPr txBox="1"/>
      </xdr:nvSpPr>
      <xdr:spPr>
        <a:xfrm>
          <a:off x="3733800" y="7173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137478</xdr:rowOff>
    </xdr:from>
    <xdr:to>
      <xdr:col>4</xdr:col>
      <xdr:colOff>482600</xdr:colOff>
      <xdr:row>43</xdr:row>
      <xdr:rowOff>137478</xdr:rowOff>
    </xdr:to>
    <xdr:cxnSp macro="">
      <xdr:nvCxnSpPr>
        <xdr:cNvPr id="69" name="直線コネクタ 68"/>
        <xdr:cNvCxnSpPr/>
      </xdr:nvCxnSpPr>
      <xdr:spPr>
        <a:xfrm>
          <a:off x="2336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143510</xdr:rowOff>
    </xdr:from>
    <xdr:to>
      <xdr:col>4</xdr:col>
      <xdr:colOff>533400</xdr:colOff>
      <xdr:row>43</xdr:row>
      <xdr:rowOff>73660</xdr:rowOff>
    </xdr:to>
    <xdr:sp macro="" textlink="">
      <xdr:nvSpPr>
        <xdr:cNvPr id="70" name="フローチャート : 判断 69"/>
        <xdr:cNvSpPr/>
      </xdr:nvSpPr>
      <xdr:spPr>
        <a:xfrm>
          <a:off x="3175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83837</xdr:rowOff>
    </xdr:from>
    <xdr:ext cx="762000" cy="259045"/>
    <xdr:sp macro="" textlink="">
      <xdr:nvSpPr>
        <xdr:cNvPr id="71" name="テキスト ボックス 70"/>
        <xdr:cNvSpPr txBox="1"/>
      </xdr:nvSpPr>
      <xdr:spPr>
        <a:xfrm>
          <a:off x="2844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137478</xdr:rowOff>
    </xdr:from>
    <xdr:to>
      <xdr:col>3</xdr:col>
      <xdr:colOff>279400</xdr:colOff>
      <xdr:row>43</xdr:row>
      <xdr:rowOff>137478</xdr:rowOff>
    </xdr:to>
    <xdr:cxnSp macro="">
      <xdr:nvCxnSpPr>
        <xdr:cNvPr id="72" name="直線コネクタ 71"/>
        <xdr:cNvCxnSpPr/>
      </xdr:nvCxnSpPr>
      <xdr:spPr>
        <a:xfrm>
          <a:off x="1447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131445</xdr:rowOff>
    </xdr:from>
    <xdr:to>
      <xdr:col>3</xdr:col>
      <xdr:colOff>330200</xdr:colOff>
      <xdr:row>43</xdr:row>
      <xdr:rowOff>61595</xdr:rowOff>
    </xdr:to>
    <xdr:sp macro="" textlink="">
      <xdr:nvSpPr>
        <xdr:cNvPr id="73" name="フローチャート : 判断 72"/>
        <xdr:cNvSpPr/>
      </xdr:nvSpPr>
      <xdr:spPr>
        <a:xfrm>
          <a:off x="2286000" y="73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71772</xdr:rowOff>
    </xdr:from>
    <xdr:ext cx="762000" cy="259045"/>
    <xdr:sp macro="" textlink="">
      <xdr:nvSpPr>
        <xdr:cNvPr id="74" name="テキスト ボックス 73"/>
        <xdr:cNvSpPr txBox="1"/>
      </xdr:nvSpPr>
      <xdr:spPr>
        <a:xfrm>
          <a:off x="1955800" y="710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131445</xdr:rowOff>
    </xdr:from>
    <xdr:to>
      <xdr:col>2</xdr:col>
      <xdr:colOff>127000</xdr:colOff>
      <xdr:row>43</xdr:row>
      <xdr:rowOff>61595</xdr:rowOff>
    </xdr:to>
    <xdr:sp macro="" textlink="">
      <xdr:nvSpPr>
        <xdr:cNvPr id="75" name="フローチャート : 判断 74"/>
        <xdr:cNvSpPr/>
      </xdr:nvSpPr>
      <xdr:spPr>
        <a:xfrm>
          <a:off x="1397000" y="73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71772</xdr:rowOff>
    </xdr:from>
    <xdr:ext cx="762000" cy="259045"/>
    <xdr:sp macro="" textlink="">
      <xdr:nvSpPr>
        <xdr:cNvPr id="76" name="テキスト ボックス 75"/>
        <xdr:cNvSpPr txBox="1"/>
      </xdr:nvSpPr>
      <xdr:spPr>
        <a:xfrm>
          <a:off x="1066800" y="710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74613</xdr:rowOff>
    </xdr:from>
    <xdr:to>
      <xdr:col>7</xdr:col>
      <xdr:colOff>203200</xdr:colOff>
      <xdr:row>44</xdr:row>
      <xdr:rowOff>4763</xdr:rowOff>
    </xdr:to>
    <xdr:sp macro="" textlink="">
      <xdr:nvSpPr>
        <xdr:cNvPr id="82" name="円/楕円 81"/>
        <xdr:cNvSpPr/>
      </xdr:nvSpPr>
      <xdr:spPr>
        <a:xfrm>
          <a:off x="49022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15893</xdr:rowOff>
    </xdr:from>
    <xdr:ext cx="762000" cy="259045"/>
    <xdr:sp macro="" textlink="">
      <xdr:nvSpPr>
        <xdr:cNvPr id="83" name="財政力該当値テキスト"/>
        <xdr:cNvSpPr txBox="1"/>
      </xdr:nvSpPr>
      <xdr:spPr>
        <a:xfrm>
          <a:off x="5041900" y="738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86678</xdr:rowOff>
    </xdr:from>
    <xdr:to>
      <xdr:col>6</xdr:col>
      <xdr:colOff>50800</xdr:colOff>
      <xdr:row>44</xdr:row>
      <xdr:rowOff>16828</xdr:rowOff>
    </xdr:to>
    <xdr:sp macro="" textlink="">
      <xdr:nvSpPr>
        <xdr:cNvPr id="84" name="円/楕円 83"/>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1605</xdr:rowOff>
    </xdr:from>
    <xdr:ext cx="736600" cy="259045"/>
    <xdr:sp macro="" textlink="">
      <xdr:nvSpPr>
        <xdr:cNvPr id="85" name="テキスト ボックス 84"/>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86678</xdr:rowOff>
    </xdr:from>
    <xdr:to>
      <xdr:col>4</xdr:col>
      <xdr:colOff>533400</xdr:colOff>
      <xdr:row>44</xdr:row>
      <xdr:rowOff>16828</xdr:rowOff>
    </xdr:to>
    <xdr:sp macro="" textlink="">
      <xdr:nvSpPr>
        <xdr:cNvPr id="86" name="円/楕円 85"/>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1605</xdr:rowOff>
    </xdr:from>
    <xdr:ext cx="762000" cy="259045"/>
    <xdr:sp macro="" textlink="">
      <xdr:nvSpPr>
        <xdr:cNvPr id="87" name="テキスト ボックス 86"/>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86678</xdr:rowOff>
    </xdr:from>
    <xdr:to>
      <xdr:col>3</xdr:col>
      <xdr:colOff>330200</xdr:colOff>
      <xdr:row>44</xdr:row>
      <xdr:rowOff>16828</xdr:rowOff>
    </xdr:to>
    <xdr:sp macro="" textlink="">
      <xdr:nvSpPr>
        <xdr:cNvPr id="88" name="円/楕円 87"/>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1605</xdr:rowOff>
    </xdr:from>
    <xdr:ext cx="762000" cy="259045"/>
    <xdr:sp macro="" textlink="">
      <xdr:nvSpPr>
        <xdr:cNvPr id="89" name="テキスト ボックス 88"/>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86678</xdr:rowOff>
    </xdr:from>
    <xdr:to>
      <xdr:col>2</xdr:col>
      <xdr:colOff>127000</xdr:colOff>
      <xdr:row>44</xdr:row>
      <xdr:rowOff>16828</xdr:rowOff>
    </xdr:to>
    <xdr:sp macro="" textlink="">
      <xdr:nvSpPr>
        <xdr:cNvPr id="90" name="円/楕円 89"/>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1605</xdr:rowOff>
    </xdr:from>
    <xdr:ext cx="762000" cy="259045"/>
    <xdr:sp macro="" textlink="">
      <xdr:nvSpPr>
        <xdr:cNvPr id="91" name="テキスト ボックス 90"/>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類似団体内の順位では、健全な数値である。</a:t>
          </a:r>
          <a:endParaRPr lang="ja-JP" altLang="ja-JP" sz="1400">
            <a:effectLst/>
          </a:endParaRPr>
        </a:p>
        <a:p>
          <a:r>
            <a:rPr kumimoji="1" lang="ja-JP" altLang="ja-JP" sz="1100">
              <a:solidFill>
                <a:schemeClr val="dk1"/>
              </a:solidFill>
              <a:effectLst/>
              <a:latin typeface="+mn-lt"/>
              <a:ea typeface="+mn-ea"/>
              <a:cs typeface="+mn-cs"/>
            </a:rPr>
            <a:t>　歳出では、地方債の発行抑制、事業の見直し、予算の一元管理を実施するとともに義務的経費の削減に努めた。</a:t>
          </a:r>
          <a:endParaRPr lang="ja-JP" altLang="ja-JP" sz="1400">
            <a:effectLst/>
          </a:endParaRPr>
        </a:p>
        <a:p>
          <a:r>
            <a:rPr kumimoji="1" lang="ja-JP" altLang="ja-JP" sz="1100">
              <a:solidFill>
                <a:schemeClr val="dk1"/>
              </a:solidFill>
              <a:effectLst/>
              <a:latin typeface="+mn-lt"/>
              <a:ea typeface="+mn-ea"/>
              <a:cs typeface="+mn-cs"/>
            </a:rPr>
            <a:t>　歳入では、町税の徴収率向上を図り、行財政改革への取り組みを通じて現在の水準を維持するように努める。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5292</xdr:rowOff>
    </xdr:from>
    <xdr:to>
      <xdr:col>7</xdr:col>
      <xdr:colOff>152400</xdr:colOff>
      <xdr:row>67</xdr:row>
      <xdr:rowOff>80010</xdr:rowOff>
    </xdr:to>
    <xdr:cxnSp macro="">
      <xdr:nvCxnSpPr>
        <xdr:cNvPr id="121" name="直線コネクタ 120"/>
        <xdr:cNvCxnSpPr/>
      </xdr:nvCxnSpPr>
      <xdr:spPr>
        <a:xfrm flipV="1">
          <a:off x="4953000" y="10292292"/>
          <a:ext cx="0" cy="12748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2"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23" name="直線コネクタ 122"/>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91669</xdr:rowOff>
    </xdr:from>
    <xdr:ext cx="762000" cy="259045"/>
    <xdr:sp macro="" textlink="">
      <xdr:nvSpPr>
        <xdr:cNvPr id="124" name="財政構造の弾力性最大値テキスト"/>
        <xdr:cNvSpPr txBox="1"/>
      </xdr:nvSpPr>
      <xdr:spPr>
        <a:xfrm>
          <a:off x="5041900" y="100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60</xdr:row>
      <xdr:rowOff>5292</xdr:rowOff>
    </xdr:from>
    <xdr:to>
      <xdr:col>7</xdr:col>
      <xdr:colOff>241300</xdr:colOff>
      <xdr:row>60</xdr:row>
      <xdr:rowOff>5292</xdr:rowOff>
    </xdr:to>
    <xdr:cxnSp macro="">
      <xdr:nvCxnSpPr>
        <xdr:cNvPr id="125" name="直線コネクタ 124"/>
        <xdr:cNvCxnSpPr/>
      </xdr:nvCxnSpPr>
      <xdr:spPr>
        <a:xfrm>
          <a:off x="4864100" y="102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21379</xdr:rowOff>
    </xdr:from>
    <xdr:to>
      <xdr:col>7</xdr:col>
      <xdr:colOff>152400</xdr:colOff>
      <xdr:row>60</xdr:row>
      <xdr:rowOff>45508</xdr:rowOff>
    </xdr:to>
    <xdr:cxnSp macro="">
      <xdr:nvCxnSpPr>
        <xdr:cNvPr id="126" name="直線コネクタ 125"/>
        <xdr:cNvCxnSpPr/>
      </xdr:nvCxnSpPr>
      <xdr:spPr>
        <a:xfrm>
          <a:off x="4114800" y="10308379"/>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138658</xdr:rowOff>
    </xdr:from>
    <xdr:ext cx="762000" cy="259045"/>
    <xdr:sp macro="" textlink="">
      <xdr:nvSpPr>
        <xdr:cNvPr id="127" name="財政構造の弾力性平均値テキスト"/>
        <xdr:cNvSpPr txBox="1"/>
      </xdr:nvSpPr>
      <xdr:spPr>
        <a:xfrm>
          <a:off x="5041900" y="10768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166581</xdr:rowOff>
    </xdr:from>
    <xdr:to>
      <xdr:col>7</xdr:col>
      <xdr:colOff>203200</xdr:colOff>
      <xdr:row>63</xdr:row>
      <xdr:rowOff>96731</xdr:rowOff>
    </xdr:to>
    <xdr:sp macro="" textlink="">
      <xdr:nvSpPr>
        <xdr:cNvPr id="128" name="フローチャート : 判断 127"/>
        <xdr:cNvSpPr/>
      </xdr:nvSpPr>
      <xdr:spPr>
        <a:xfrm>
          <a:off x="49022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21379</xdr:rowOff>
    </xdr:from>
    <xdr:to>
      <xdr:col>6</xdr:col>
      <xdr:colOff>0</xdr:colOff>
      <xdr:row>60</xdr:row>
      <xdr:rowOff>162137</xdr:rowOff>
    </xdr:to>
    <xdr:cxnSp macro="">
      <xdr:nvCxnSpPr>
        <xdr:cNvPr id="129" name="直線コネクタ 128"/>
        <xdr:cNvCxnSpPr/>
      </xdr:nvCxnSpPr>
      <xdr:spPr>
        <a:xfrm flipV="1">
          <a:off x="3225800" y="10308379"/>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118321</xdr:rowOff>
    </xdr:from>
    <xdr:to>
      <xdr:col>6</xdr:col>
      <xdr:colOff>50800</xdr:colOff>
      <xdr:row>63</xdr:row>
      <xdr:rowOff>48471</xdr:rowOff>
    </xdr:to>
    <xdr:sp macro="" textlink="">
      <xdr:nvSpPr>
        <xdr:cNvPr id="130" name="フローチャート : 判断 129"/>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33248</xdr:rowOff>
    </xdr:from>
    <xdr:ext cx="736600" cy="259045"/>
    <xdr:sp macro="" textlink="">
      <xdr:nvSpPr>
        <xdr:cNvPr id="131" name="テキスト ボックス 130"/>
        <xdr:cNvSpPr txBox="1"/>
      </xdr:nvSpPr>
      <xdr:spPr>
        <a:xfrm>
          <a:off x="3733800" y="108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152612</xdr:rowOff>
    </xdr:from>
    <xdr:to>
      <xdr:col>4</xdr:col>
      <xdr:colOff>482600</xdr:colOff>
      <xdr:row>60</xdr:row>
      <xdr:rowOff>162137</xdr:rowOff>
    </xdr:to>
    <xdr:cxnSp macro="">
      <xdr:nvCxnSpPr>
        <xdr:cNvPr id="132" name="直線コネクタ 131"/>
        <xdr:cNvCxnSpPr/>
      </xdr:nvCxnSpPr>
      <xdr:spPr>
        <a:xfrm>
          <a:off x="2336800" y="10268162"/>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155998</xdr:rowOff>
    </xdr:from>
    <xdr:to>
      <xdr:col>4</xdr:col>
      <xdr:colOff>533400</xdr:colOff>
      <xdr:row>64</xdr:row>
      <xdr:rowOff>86148</xdr:rowOff>
    </xdr:to>
    <xdr:sp macro="" textlink="">
      <xdr:nvSpPr>
        <xdr:cNvPr id="133" name="フローチャート : 判断 132"/>
        <xdr:cNvSpPr/>
      </xdr:nvSpPr>
      <xdr:spPr>
        <a:xfrm>
          <a:off x="3175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70925</xdr:rowOff>
    </xdr:from>
    <xdr:ext cx="762000" cy="259045"/>
    <xdr:sp macro="" textlink="">
      <xdr:nvSpPr>
        <xdr:cNvPr id="134" name="テキスト ボックス 133"/>
        <xdr:cNvSpPr txBox="1"/>
      </xdr:nvSpPr>
      <xdr:spPr>
        <a:xfrm>
          <a:off x="2844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148590</xdr:rowOff>
    </xdr:from>
    <xdr:to>
      <xdr:col>3</xdr:col>
      <xdr:colOff>279400</xdr:colOff>
      <xdr:row>59</xdr:row>
      <xdr:rowOff>152612</xdr:rowOff>
    </xdr:to>
    <xdr:cxnSp macro="">
      <xdr:nvCxnSpPr>
        <xdr:cNvPr id="135" name="直線コネクタ 134"/>
        <xdr:cNvCxnSpPr/>
      </xdr:nvCxnSpPr>
      <xdr:spPr>
        <a:xfrm>
          <a:off x="1447800" y="1026414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6" name="フローチャート : 判断 135"/>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157921</xdr:rowOff>
    </xdr:from>
    <xdr:ext cx="762000" cy="259045"/>
    <xdr:sp macro="" textlink="">
      <xdr:nvSpPr>
        <xdr:cNvPr id="137" name="テキスト ボックス 136"/>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38" name="フローチャート : 判断 137"/>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39" name="テキスト ボックス 138"/>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166158</xdr:rowOff>
    </xdr:from>
    <xdr:to>
      <xdr:col>7</xdr:col>
      <xdr:colOff>203200</xdr:colOff>
      <xdr:row>60</xdr:row>
      <xdr:rowOff>96308</xdr:rowOff>
    </xdr:to>
    <xdr:sp macro="" textlink="">
      <xdr:nvSpPr>
        <xdr:cNvPr id="145" name="円/楕円 144"/>
        <xdr:cNvSpPr/>
      </xdr:nvSpPr>
      <xdr:spPr>
        <a:xfrm>
          <a:off x="49022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87435</xdr:rowOff>
    </xdr:from>
    <xdr:ext cx="762000" cy="259045"/>
    <xdr:sp macro="" textlink="">
      <xdr:nvSpPr>
        <xdr:cNvPr id="146" name="財政構造の弾力性該当値テキスト"/>
        <xdr:cNvSpPr txBox="1"/>
      </xdr:nvSpPr>
      <xdr:spPr>
        <a:xfrm>
          <a:off x="5041900" y="1020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142029</xdr:rowOff>
    </xdr:from>
    <xdr:to>
      <xdr:col>6</xdr:col>
      <xdr:colOff>50800</xdr:colOff>
      <xdr:row>60</xdr:row>
      <xdr:rowOff>72179</xdr:rowOff>
    </xdr:to>
    <xdr:sp macro="" textlink="">
      <xdr:nvSpPr>
        <xdr:cNvPr id="147" name="円/楕円 146"/>
        <xdr:cNvSpPr/>
      </xdr:nvSpPr>
      <xdr:spPr>
        <a:xfrm>
          <a:off x="4064000" y="102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82356</xdr:rowOff>
    </xdr:from>
    <xdr:ext cx="736600" cy="259045"/>
    <xdr:sp macro="" textlink="">
      <xdr:nvSpPr>
        <xdr:cNvPr id="148" name="テキスト ボックス 147"/>
        <xdr:cNvSpPr txBox="1"/>
      </xdr:nvSpPr>
      <xdr:spPr>
        <a:xfrm>
          <a:off x="3733800" y="10026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111337</xdr:rowOff>
    </xdr:from>
    <xdr:to>
      <xdr:col>4</xdr:col>
      <xdr:colOff>533400</xdr:colOff>
      <xdr:row>61</xdr:row>
      <xdr:rowOff>41487</xdr:rowOff>
    </xdr:to>
    <xdr:sp macro="" textlink="">
      <xdr:nvSpPr>
        <xdr:cNvPr id="149" name="円/楕円 148"/>
        <xdr:cNvSpPr/>
      </xdr:nvSpPr>
      <xdr:spPr>
        <a:xfrm>
          <a:off x="3175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51664</xdr:rowOff>
    </xdr:from>
    <xdr:ext cx="762000" cy="259045"/>
    <xdr:sp macro="" textlink="">
      <xdr:nvSpPr>
        <xdr:cNvPr id="150" name="テキスト ボックス 149"/>
        <xdr:cNvSpPr txBox="1"/>
      </xdr:nvSpPr>
      <xdr:spPr>
        <a:xfrm>
          <a:off x="2844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101812</xdr:rowOff>
    </xdr:from>
    <xdr:to>
      <xdr:col>3</xdr:col>
      <xdr:colOff>330200</xdr:colOff>
      <xdr:row>60</xdr:row>
      <xdr:rowOff>31962</xdr:rowOff>
    </xdr:to>
    <xdr:sp macro="" textlink="">
      <xdr:nvSpPr>
        <xdr:cNvPr id="151" name="円/楕円 150"/>
        <xdr:cNvSpPr/>
      </xdr:nvSpPr>
      <xdr:spPr>
        <a:xfrm>
          <a:off x="2286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42139</xdr:rowOff>
    </xdr:from>
    <xdr:ext cx="762000" cy="259045"/>
    <xdr:sp macro="" textlink="">
      <xdr:nvSpPr>
        <xdr:cNvPr id="152" name="テキスト ボックス 151"/>
        <xdr:cNvSpPr txBox="1"/>
      </xdr:nvSpPr>
      <xdr:spPr>
        <a:xfrm>
          <a:off x="1955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53" name="円/楕円 152"/>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54" name="テキスト ボックス 153"/>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[297,872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人口が減少する中、保有する公共施設の維持管理費が増加傾向にあり、１人当たりの決算額が増えている。</a:t>
          </a:r>
          <a:endParaRPr lang="ja-JP" altLang="ja-JP" sz="1400">
            <a:effectLst/>
          </a:endParaRPr>
        </a:p>
        <a:p>
          <a:r>
            <a:rPr kumimoji="1" lang="ja-JP" altLang="ja-JP" sz="1100">
              <a:solidFill>
                <a:schemeClr val="dk1"/>
              </a:solidFill>
              <a:effectLst/>
              <a:latin typeface="+mn-lt"/>
              <a:ea typeface="+mn-ea"/>
              <a:cs typeface="+mn-cs"/>
            </a:rPr>
            <a:t>　今後は、更なる経費の低減に努めていく。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1" name="直線コネクタ 17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3" name="直線コネクタ 17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5" name="直線コネクタ 17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7" name="直線コネクタ 17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9" name="直線コネクタ 17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1" name="直線コネクタ 18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5" name="直線コネクタ 184"/>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6" name="人件費・物件費等の状況最小値テキスト"/>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7" name="直線コネクタ 186"/>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8" name="人件費・物件費等の状況最大値テキスト"/>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9" name="直線コネクタ 188"/>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296</xdr:rowOff>
    </xdr:from>
    <xdr:to>
      <xdr:col>7</xdr:col>
      <xdr:colOff>152400</xdr:colOff>
      <xdr:row>82</xdr:row>
      <xdr:rowOff>26583</xdr:rowOff>
    </xdr:to>
    <xdr:cxnSp macro="">
      <xdr:nvCxnSpPr>
        <xdr:cNvPr id="190" name="直線コネクタ 189"/>
        <xdr:cNvCxnSpPr/>
      </xdr:nvCxnSpPr>
      <xdr:spPr>
        <a:xfrm>
          <a:off x="4114800" y="14059196"/>
          <a:ext cx="838200" cy="2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166533</xdr:rowOff>
    </xdr:from>
    <xdr:ext cx="762000" cy="259045"/>
    <xdr:sp macro="" textlink="">
      <xdr:nvSpPr>
        <xdr:cNvPr id="191" name="人件費・物件費等の状況平均値テキスト"/>
        <xdr:cNvSpPr txBox="1"/>
      </xdr:nvSpPr>
      <xdr:spPr>
        <a:xfrm>
          <a:off x="5041900" y="14053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2" name="フローチャート : 判断 191"/>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151360</xdr:rowOff>
    </xdr:from>
    <xdr:to>
      <xdr:col>6</xdr:col>
      <xdr:colOff>0</xdr:colOff>
      <xdr:row>82</xdr:row>
      <xdr:rowOff>296</xdr:rowOff>
    </xdr:to>
    <xdr:cxnSp macro="">
      <xdr:nvCxnSpPr>
        <xdr:cNvPr id="193" name="直線コネクタ 192"/>
        <xdr:cNvCxnSpPr/>
      </xdr:nvCxnSpPr>
      <xdr:spPr>
        <a:xfrm>
          <a:off x="3225800" y="14038810"/>
          <a:ext cx="889000" cy="2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4" name="フローチャート : 判断 193"/>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84760</xdr:rowOff>
    </xdr:from>
    <xdr:ext cx="736600" cy="259045"/>
    <xdr:sp macro="" textlink="">
      <xdr:nvSpPr>
        <xdr:cNvPr id="195" name="テキスト ボックス 194"/>
        <xdr:cNvSpPr txBox="1"/>
      </xdr:nvSpPr>
      <xdr:spPr>
        <a:xfrm>
          <a:off x="3733800" y="14143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118374</xdr:rowOff>
    </xdr:from>
    <xdr:to>
      <xdr:col>4</xdr:col>
      <xdr:colOff>482600</xdr:colOff>
      <xdr:row>81</xdr:row>
      <xdr:rowOff>151360</xdr:rowOff>
    </xdr:to>
    <xdr:cxnSp macro="">
      <xdr:nvCxnSpPr>
        <xdr:cNvPr id="196" name="直線コネクタ 195"/>
        <xdr:cNvCxnSpPr/>
      </xdr:nvCxnSpPr>
      <xdr:spPr>
        <a:xfrm>
          <a:off x="2336800" y="14005824"/>
          <a:ext cx="889000" cy="3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58775</xdr:rowOff>
    </xdr:from>
    <xdr:to>
      <xdr:col>4</xdr:col>
      <xdr:colOff>533400</xdr:colOff>
      <xdr:row>81</xdr:row>
      <xdr:rowOff>160375</xdr:rowOff>
    </xdr:to>
    <xdr:sp macro="" textlink="">
      <xdr:nvSpPr>
        <xdr:cNvPr id="197" name="フローチャート : 判断 196"/>
        <xdr:cNvSpPr/>
      </xdr:nvSpPr>
      <xdr:spPr>
        <a:xfrm>
          <a:off x="3175000" y="139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170552</xdr:rowOff>
    </xdr:from>
    <xdr:ext cx="762000" cy="259045"/>
    <xdr:sp macro="" textlink="">
      <xdr:nvSpPr>
        <xdr:cNvPr id="198" name="テキスト ボックス 197"/>
        <xdr:cNvSpPr txBox="1"/>
      </xdr:nvSpPr>
      <xdr:spPr>
        <a:xfrm>
          <a:off x="2844800" y="1371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103879</xdr:rowOff>
    </xdr:from>
    <xdr:to>
      <xdr:col>3</xdr:col>
      <xdr:colOff>279400</xdr:colOff>
      <xdr:row>81</xdr:row>
      <xdr:rowOff>118374</xdr:rowOff>
    </xdr:to>
    <xdr:cxnSp macro="">
      <xdr:nvCxnSpPr>
        <xdr:cNvPr id="199" name="直線コネクタ 198"/>
        <xdr:cNvCxnSpPr/>
      </xdr:nvCxnSpPr>
      <xdr:spPr>
        <a:xfrm>
          <a:off x="1447800" y="13991329"/>
          <a:ext cx="889000" cy="1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44238</xdr:rowOff>
    </xdr:from>
    <xdr:to>
      <xdr:col>3</xdr:col>
      <xdr:colOff>330200</xdr:colOff>
      <xdr:row>81</xdr:row>
      <xdr:rowOff>145838</xdr:rowOff>
    </xdr:to>
    <xdr:sp macro="" textlink="">
      <xdr:nvSpPr>
        <xdr:cNvPr id="200" name="フローチャート : 判断 199"/>
        <xdr:cNvSpPr/>
      </xdr:nvSpPr>
      <xdr:spPr>
        <a:xfrm>
          <a:off x="2286000" y="1393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156015</xdr:rowOff>
    </xdr:from>
    <xdr:ext cx="762000" cy="259045"/>
    <xdr:sp macro="" textlink="">
      <xdr:nvSpPr>
        <xdr:cNvPr id="201" name="テキスト ボックス 200"/>
        <xdr:cNvSpPr txBox="1"/>
      </xdr:nvSpPr>
      <xdr:spPr>
        <a:xfrm>
          <a:off x="1955800" y="1370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38853</xdr:rowOff>
    </xdr:from>
    <xdr:to>
      <xdr:col>2</xdr:col>
      <xdr:colOff>127000</xdr:colOff>
      <xdr:row>81</xdr:row>
      <xdr:rowOff>140453</xdr:rowOff>
    </xdr:to>
    <xdr:sp macro="" textlink="">
      <xdr:nvSpPr>
        <xdr:cNvPr id="202" name="フローチャート : 判断 201"/>
        <xdr:cNvSpPr/>
      </xdr:nvSpPr>
      <xdr:spPr>
        <a:xfrm>
          <a:off x="1397000" y="1392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150630</xdr:rowOff>
    </xdr:from>
    <xdr:ext cx="762000" cy="259045"/>
    <xdr:sp macro="" textlink="">
      <xdr:nvSpPr>
        <xdr:cNvPr id="203" name="テキスト ボックス 202"/>
        <xdr:cNvSpPr txBox="1"/>
      </xdr:nvSpPr>
      <xdr:spPr>
        <a:xfrm>
          <a:off x="1066800" y="1369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147233</xdr:rowOff>
    </xdr:from>
    <xdr:to>
      <xdr:col>7</xdr:col>
      <xdr:colOff>203200</xdr:colOff>
      <xdr:row>82</xdr:row>
      <xdr:rowOff>77383</xdr:rowOff>
    </xdr:to>
    <xdr:sp macro="" textlink="">
      <xdr:nvSpPr>
        <xdr:cNvPr id="209" name="円/楕円 208"/>
        <xdr:cNvSpPr/>
      </xdr:nvSpPr>
      <xdr:spPr>
        <a:xfrm>
          <a:off x="4902200" y="1403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163760</xdr:rowOff>
    </xdr:from>
    <xdr:ext cx="762000" cy="259045"/>
    <xdr:sp macro="" textlink="">
      <xdr:nvSpPr>
        <xdr:cNvPr id="210" name="人件費・物件費等の状況該当値テキスト"/>
        <xdr:cNvSpPr txBox="1"/>
      </xdr:nvSpPr>
      <xdr:spPr>
        <a:xfrm>
          <a:off x="5041900" y="1387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297,872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120946</xdr:rowOff>
    </xdr:from>
    <xdr:to>
      <xdr:col>6</xdr:col>
      <xdr:colOff>50800</xdr:colOff>
      <xdr:row>82</xdr:row>
      <xdr:rowOff>51096</xdr:rowOff>
    </xdr:to>
    <xdr:sp macro="" textlink="">
      <xdr:nvSpPr>
        <xdr:cNvPr id="211" name="円/楕円 210"/>
        <xdr:cNvSpPr/>
      </xdr:nvSpPr>
      <xdr:spPr>
        <a:xfrm>
          <a:off x="4064000" y="1400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61273</xdr:rowOff>
    </xdr:from>
    <xdr:ext cx="736600" cy="259045"/>
    <xdr:sp macro="" textlink="">
      <xdr:nvSpPr>
        <xdr:cNvPr id="212" name="テキスト ボックス 211"/>
        <xdr:cNvSpPr txBox="1"/>
      </xdr:nvSpPr>
      <xdr:spPr>
        <a:xfrm>
          <a:off x="3733800" y="1377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274,994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100560</xdr:rowOff>
    </xdr:from>
    <xdr:to>
      <xdr:col>4</xdr:col>
      <xdr:colOff>533400</xdr:colOff>
      <xdr:row>82</xdr:row>
      <xdr:rowOff>30710</xdr:rowOff>
    </xdr:to>
    <xdr:sp macro="" textlink="">
      <xdr:nvSpPr>
        <xdr:cNvPr id="213" name="円/楕円 212"/>
        <xdr:cNvSpPr/>
      </xdr:nvSpPr>
      <xdr:spPr>
        <a:xfrm>
          <a:off x="3175000" y="139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15487</xdr:rowOff>
    </xdr:from>
    <xdr:ext cx="762000" cy="259045"/>
    <xdr:sp macro="" textlink="">
      <xdr:nvSpPr>
        <xdr:cNvPr id="214" name="テキスト ボックス 213"/>
        <xdr:cNvSpPr txBox="1"/>
      </xdr:nvSpPr>
      <xdr:spPr>
        <a:xfrm>
          <a:off x="2844800" y="1407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257,252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67574</xdr:rowOff>
    </xdr:from>
    <xdr:to>
      <xdr:col>3</xdr:col>
      <xdr:colOff>330200</xdr:colOff>
      <xdr:row>81</xdr:row>
      <xdr:rowOff>169174</xdr:rowOff>
    </xdr:to>
    <xdr:sp macro="" textlink="">
      <xdr:nvSpPr>
        <xdr:cNvPr id="215" name="円/楕円 214"/>
        <xdr:cNvSpPr/>
      </xdr:nvSpPr>
      <xdr:spPr>
        <a:xfrm>
          <a:off x="2286000" y="1395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153951</xdr:rowOff>
    </xdr:from>
    <xdr:ext cx="762000" cy="259045"/>
    <xdr:sp macro="" textlink="">
      <xdr:nvSpPr>
        <xdr:cNvPr id="216" name="テキスト ボックス 215"/>
        <xdr:cNvSpPr txBox="1"/>
      </xdr:nvSpPr>
      <xdr:spPr>
        <a:xfrm>
          <a:off x="1955800" y="14041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228,546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53079</xdr:rowOff>
    </xdr:from>
    <xdr:to>
      <xdr:col>2</xdr:col>
      <xdr:colOff>127000</xdr:colOff>
      <xdr:row>81</xdr:row>
      <xdr:rowOff>154679</xdr:rowOff>
    </xdr:to>
    <xdr:sp macro="" textlink="">
      <xdr:nvSpPr>
        <xdr:cNvPr id="217" name="円/楕円 216"/>
        <xdr:cNvSpPr/>
      </xdr:nvSpPr>
      <xdr:spPr>
        <a:xfrm>
          <a:off x="1397000" y="139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139456</xdr:rowOff>
    </xdr:from>
    <xdr:ext cx="762000" cy="259045"/>
    <xdr:sp macro="" textlink="">
      <xdr:nvSpPr>
        <xdr:cNvPr id="218" name="テキスト ボックス 217"/>
        <xdr:cNvSpPr txBox="1"/>
      </xdr:nvSpPr>
      <xdr:spPr>
        <a:xfrm>
          <a:off x="1066800" y="1402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215,931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過去には、給与の５％カットや期末勤勉手当の一部凍結、常勤・非常勤特別職の報酬及び手当の削減実施し、類似団体平均を下回っていた時期もあったが、今後も退職者不補充等の縮減に努める。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44196</xdr:rowOff>
    </xdr:from>
    <xdr:to>
      <xdr:col>24</xdr:col>
      <xdr:colOff>558800</xdr:colOff>
      <xdr:row>86</xdr:row>
      <xdr:rowOff>72644</xdr:rowOff>
    </xdr:to>
    <xdr:cxnSp macro="">
      <xdr:nvCxnSpPr>
        <xdr:cNvPr id="245" name="直線コネクタ 244"/>
        <xdr:cNvCxnSpPr/>
      </xdr:nvCxnSpPr>
      <xdr:spPr>
        <a:xfrm flipV="1">
          <a:off x="17018000" y="14103096"/>
          <a:ext cx="0" cy="714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44721</xdr:rowOff>
    </xdr:from>
    <xdr:ext cx="762000" cy="259045"/>
    <xdr:sp macro="" textlink="">
      <xdr:nvSpPr>
        <xdr:cNvPr id="246" name="給与水準   （国との比較）最小値テキスト"/>
        <xdr:cNvSpPr txBox="1"/>
      </xdr:nvSpPr>
      <xdr:spPr>
        <a:xfrm>
          <a:off x="17106900" y="1478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86</xdr:row>
      <xdr:rowOff>72644</xdr:rowOff>
    </xdr:from>
    <xdr:to>
      <xdr:col>24</xdr:col>
      <xdr:colOff>647700</xdr:colOff>
      <xdr:row>86</xdr:row>
      <xdr:rowOff>72644</xdr:rowOff>
    </xdr:to>
    <xdr:cxnSp macro="">
      <xdr:nvCxnSpPr>
        <xdr:cNvPr id="247" name="直線コネクタ 246"/>
        <xdr:cNvCxnSpPr/>
      </xdr:nvCxnSpPr>
      <xdr:spPr>
        <a:xfrm>
          <a:off x="16929100" y="1481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130573</xdr:rowOff>
    </xdr:from>
    <xdr:ext cx="762000" cy="259045"/>
    <xdr:sp macro="" textlink="">
      <xdr:nvSpPr>
        <xdr:cNvPr id="248" name="給与水準   （国との比較）最大値テキスト"/>
        <xdr:cNvSpPr txBox="1"/>
      </xdr:nvSpPr>
      <xdr:spPr>
        <a:xfrm>
          <a:off x="171069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82</xdr:row>
      <xdr:rowOff>44196</xdr:rowOff>
    </xdr:from>
    <xdr:to>
      <xdr:col>24</xdr:col>
      <xdr:colOff>647700</xdr:colOff>
      <xdr:row>82</xdr:row>
      <xdr:rowOff>44196</xdr:rowOff>
    </xdr:to>
    <xdr:cxnSp macro="">
      <xdr:nvCxnSpPr>
        <xdr:cNvPr id="249" name="直線コネクタ 248"/>
        <xdr:cNvCxnSpPr/>
      </xdr:nvCxnSpPr>
      <xdr:spPr>
        <a:xfrm>
          <a:off x="16929100" y="1410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254</xdr:rowOff>
    </xdr:from>
    <xdr:to>
      <xdr:col>24</xdr:col>
      <xdr:colOff>558800</xdr:colOff>
      <xdr:row>86</xdr:row>
      <xdr:rowOff>9906</xdr:rowOff>
    </xdr:to>
    <xdr:cxnSp macro="">
      <xdr:nvCxnSpPr>
        <xdr:cNvPr id="250" name="直線コネクタ 249"/>
        <xdr:cNvCxnSpPr/>
      </xdr:nvCxnSpPr>
      <xdr:spPr>
        <a:xfrm>
          <a:off x="16179800" y="1474495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154449</xdr:rowOff>
    </xdr:from>
    <xdr:ext cx="762000" cy="259045"/>
    <xdr:sp macro="" textlink="">
      <xdr:nvSpPr>
        <xdr:cNvPr id="251" name="給与水準   （国との比較）平均値テキスト"/>
        <xdr:cNvSpPr txBox="1"/>
      </xdr:nvSpPr>
      <xdr:spPr>
        <a:xfrm>
          <a:off x="17106900" y="14384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137922</xdr:rowOff>
    </xdr:from>
    <xdr:to>
      <xdr:col>24</xdr:col>
      <xdr:colOff>609600</xdr:colOff>
      <xdr:row>85</xdr:row>
      <xdr:rowOff>68072</xdr:rowOff>
    </xdr:to>
    <xdr:sp macro="" textlink="">
      <xdr:nvSpPr>
        <xdr:cNvPr id="252" name="フローチャート : 判断 251"/>
        <xdr:cNvSpPr/>
      </xdr:nvSpPr>
      <xdr:spPr>
        <a:xfrm>
          <a:off x="16967200" y="1453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254</xdr:rowOff>
    </xdr:from>
    <xdr:to>
      <xdr:col>23</xdr:col>
      <xdr:colOff>406400</xdr:colOff>
      <xdr:row>86</xdr:row>
      <xdr:rowOff>9906</xdr:rowOff>
    </xdr:to>
    <xdr:cxnSp macro="">
      <xdr:nvCxnSpPr>
        <xdr:cNvPr id="253" name="直線コネクタ 252"/>
        <xdr:cNvCxnSpPr/>
      </xdr:nvCxnSpPr>
      <xdr:spPr>
        <a:xfrm flipV="1">
          <a:off x="15290800" y="1474495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147574</xdr:rowOff>
    </xdr:from>
    <xdr:to>
      <xdr:col>23</xdr:col>
      <xdr:colOff>457200</xdr:colOff>
      <xdr:row>85</xdr:row>
      <xdr:rowOff>77724</xdr:rowOff>
    </xdr:to>
    <xdr:sp macro="" textlink="">
      <xdr:nvSpPr>
        <xdr:cNvPr id="254" name="フローチャート : 判断 253"/>
        <xdr:cNvSpPr/>
      </xdr:nvSpPr>
      <xdr:spPr>
        <a:xfrm>
          <a:off x="16129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87901</xdr:rowOff>
    </xdr:from>
    <xdr:ext cx="736600" cy="259045"/>
    <xdr:sp macro="" textlink="">
      <xdr:nvSpPr>
        <xdr:cNvPr id="255" name="テキスト ボックス 254"/>
        <xdr:cNvSpPr txBox="1"/>
      </xdr:nvSpPr>
      <xdr:spPr>
        <a:xfrm>
          <a:off x="15798800" y="1431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9906</xdr:rowOff>
    </xdr:from>
    <xdr:to>
      <xdr:col>22</xdr:col>
      <xdr:colOff>203200</xdr:colOff>
      <xdr:row>86</xdr:row>
      <xdr:rowOff>58165</xdr:rowOff>
    </xdr:to>
    <xdr:cxnSp macro="">
      <xdr:nvCxnSpPr>
        <xdr:cNvPr id="256" name="直線コネクタ 255"/>
        <xdr:cNvCxnSpPr/>
      </xdr:nvCxnSpPr>
      <xdr:spPr>
        <a:xfrm flipV="1">
          <a:off x="14401800" y="14754606"/>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24385</xdr:rowOff>
    </xdr:from>
    <xdr:to>
      <xdr:col>22</xdr:col>
      <xdr:colOff>254000</xdr:colOff>
      <xdr:row>85</xdr:row>
      <xdr:rowOff>125985</xdr:rowOff>
    </xdr:to>
    <xdr:sp macro="" textlink="">
      <xdr:nvSpPr>
        <xdr:cNvPr id="257" name="フローチャート : 判断 256"/>
        <xdr:cNvSpPr/>
      </xdr:nvSpPr>
      <xdr:spPr>
        <a:xfrm>
          <a:off x="15240000" y="1459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136162</xdr:rowOff>
    </xdr:from>
    <xdr:ext cx="762000" cy="259045"/>
    <xdr:sp macro="" textlink="">
      <xdr:nvSpPr>
        <xdr:cNvPr id="258" name="テキスト ボックス 257"/>
        <xdr:cNvSpPr txBox="1"/>
      </xdr:nvSpPr>
      <xdr:spPr>
        <a:xfrm>
          <a:off x="14909800" y="1436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58165</xdr:rowOff>
    </xdr:from>
    <xdr:to>
      <xdr:col>21</xdr:col>
      <xdr:colOff>0</xdr:colOff>
      <xdr:row>88</xdr:row>
      <xdr:rowOff>9652</xdr:rowOff>
    </xdr:to>
    <xdr:cxnSp macro="">
      <xdr:nvCxnSpPr>
        <xdr:cNvPr id="259" name="直線コネクタ 258"/>
        <xdr:cNvCxnSpPr/>
      </xdr:nvCxnSpPr>
      <xdr:spPr>
        <a:xfrm flipV="1">
          <a:off x="13512800" y="14802865"/>
          <a:ext cx="889000" cy="29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5080</xdr:rowOff>
    </xdr:from>
    <xdr:to>
      <xdr:col>21</xdr:col>
      <xdr:colOff>50800</xdr:colOff>
      <xdr:row>85</xdr:row>
      <xdr:rowOff>106680</xdr:rowOff>
    </xdr:to>
    <xdr:sp macro="" textlink="">
      <xdr:nvSpPr>
        <xdr:cNvPr id="260" name="フローチャート : 判断 259"/>
        <xdr:cNvSpPr/>
      </xdr:nvSpPr>
      <xdr:spPr>
        <a:xfrm>
          <a:off x="14351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116857</xdr:rowOff>
    </xdr:from>
    <xdr:ext cx="762000" cy="259045"/>
    <xdr:sp macro="" textlink="">
      <xdr:nvSpPr>
        <xdr:cNvPr id="261" name="テキスト ボックス 260"/>
        <xdr:cNvSpPr txBox="1"/>
      </xdr:nvSpPr>
      <xdr:spPr>
        <a:xfrm>
          <a:off x="14020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62" name="フローチャート : 判断 261"/>
        <xdr:cNvSpPr/>
      </xdr:nvSpPr>
      <xdr:spPr>
        <a:xfrm>
          <a:off x="13462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140733</xdr:rowOff>
    </xdr:from>
    <xdr:ext cx="762000" cy="259045"/>
    <xdr:sp macro="" textlink="">
      <xdr:nvSpPr>
        <xdr:cNvPr id="263" name="テキスト ボックス 262"/>
        <xdr:cNvSpPr txBox="1"/>
      </xdr:nvSpPr>
      <xdr:spPr>
        <a:xfrm>
          <a:off x="13131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130556</xdr:rowOff>
    </xdr:from>
    <xdr:to>
      <xdr:col>24</xdr:col>
      <xdr:colOff>609600</xdr:colOff>
      <xdr:row>86</xdr:row>
      <xdr:rowOff>60706</xdr:rowOff>
    </xdr:to>
    <xdr:sp macro="" textlink="">
      <xdr:nvSpPr>
        <xdr:cNvPr id="269" name="円/楕円 268"/>
        <xdr:cNvSpPr/>
      </xdr:nvSpPr>
      <xdr:spPr>
        <a:xfrm>
          <a:off x="169672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26433</xdr:rowOff>
    </xdr:from>
    <xdr:ext cx="762000" cy="259045"/>
    <xdr:sp macro="" textlink="">
      <xdr:nvSpPr>
        <xdr:cNvPr id="270" name="給与水準   （国との比較）該当値テキスト"/>
        <xdr:cNvSpPr txBox="1"/>
      </xdr:nvSpPr>
      <xdr:spPr>
        <a:xfrm>
          <a:off x="17106900" y="14599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120904</xdr:rowOff>
    </xdr:from>
    <xdr:to>
      <xdr:col>23</xdr:col>
      <xdr:colOff>457200</xdr:colOff>
      <xdr:row>86</xdr:row>
      <xdr:rowOff>51054</xdr:rowOff>
    </xdr:to>
    <xdr:sp macro="" textlink="">
      <xdr:nvSpPr>
        <xdr:cNvPr id="271" name="円/楕円 270"/>
        <xdr:cNvSpPr/>
      </xdr:nvSpPr>
      <xdr:spPr>
        <a:xfrm>
          <a:off x="161290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35831</xdr:rowOff>
    </xdr:from>
    <xdr:ext cx="736600" cy="259045"/>
    <xdr:sp macro="" textlink="">
      <xdr:nvSpPr>
        <xdr:cNvPr id="272" name="テキスト ボックス 271"/>
        <xdr:cNvSpPr txBox="1"/>
      </xdr:nvSpPr>
      <xdr:spPr>
        <a:xfrm>
          <a:off x="15798800" y="1478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130556</xdr:rowOff>
    </xdr:from>
    <xdr:to>
      <xdr:col>22</xdr:col>
      <xdr:colOff>254000</xdr:colOff>
      <xdr:row>86</xdr:row>
      <xdr:rowOff>60706</xdr:rowOff>
    </xdr:to>
    <xdr:sp macro="" textlink="">
      <xdr:nvSpPr>
        <xdr:cNvPr id="273" name="円/楕円 272"/>
        <xdr:cNvSpPr/>
      </xdr:nvSpPr>
      <xdr:spPr>
        <a:xfrm>
          <a:off x="152400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45483</xdr:rowOff>
    </xdr:from>
    <xdr:ext cx="762000" cy="259045"/>
    <xdr:sp macro="" textlink="">
      <xdr:nvSpPr>
        <xdr:cNvPr id="274" name="テキスト ボックス 273"/>
        <xdr:cNvSpPr txBox="1"/>
      </xdr:nvSpPr>
      <xdr:spPr>
        <a:xfrm>
          <a:off x="14909800" y="1479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7365</xdr:rowOff>
    </xdr:from>
    <xdr:to>
      <xdr:col>21</xdr:col>
      <xdr:colOff>50800</xdr:colOff>
      <xdr:row>86</xdr:row>
      <xdr:rowOff>108965</xdr:rowOff>
    </xdr:to>
    <xdr:sp macro="" textlink="">
      <xdr:nvSpPr>
        <xdr:cNvPr id="275" name="円/楕円 274"/>
        <xdr:cNvSpPr/>
      </xdr:nvSpPr>
      <xdr:spPr>
        <a:xfrm>
          <a:off x="14351000" y="147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93742</xdr:rowOff>
    </xdr:from>
    <xdr:ext cx="762000" cy="259045"/>
    <xdr:sp macro="" textlink="">
      <xdr:nvSpPr>
        <xdr:cNvPr id="276" name="テキスト ボックス 275"/>
        <xdr:cNvSpPr txBox="1"/>
      </xdr:nvSpPr>
      <xdr:spPr>
        <a:xfrm>
          <a:off x="14020800" y="1483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130302</xdr:rowOff>
    </xdr:from>
    <xdr:to>
      <xdr:col>19</xdr:col>
      <xdr:colOff>533400</xdr:colOff>
      <xdr:row>88</xdr:row>
      <xdr:rowOff>60452</xdr:rowOff>
    </xdr:to>
    <xdr:sp macro="" textlink="">
      <xdr:nvSpPr>
        <xdr:cNvPr id="277" name="円/楕円 276"/>
        <xdr:cNvSpPr/>
      </xdr:nvSpPr>
      <xdr:spPr>
        <a:xfrm>
          <a:off x="13462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45229</xdr:rowOff>
    </xdr:from>
    <xdr:ext cx="762000" cy="259045"/>
    <xdr:sp macro="" textlink="">
      <xdr:nvSpPr>
        <xdr:cNvPr id="278" name="テキスト ボックス 277"/>
        <xdr:cNvSpPr txBox="1"/>
      </xdr:nvSpPr>
      <xdr:spPr>
        <a:xfrm>
          <a:off x="13131800" y="151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定員適正化計画に基づき必要最低限の職員補充により、職員数の削減を図り、類似団体平均を下回っているが、より適正な定員管理に努める。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10" name="直線コネクタ 309"/>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11" name="定員管理の状況最小値テキスト"/>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2" name="直線コネクタ 311"/>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3" name="定員管理の状況最大値テキスト"/>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4" name="直線コネクタ 313"/>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17254</xdr:rowOff>
    </xdr:from>
    <xdr:to>
      <xdr:col>24</xdr:col>
      <xdr:colOff>558800</xdr:colOff>
      <xdr:row>59</xdr:row>
      <xdr:rowOff>19667</xdr:rowOff>
    </xdr:to>
    <xdr:cxnSp macro="">
      <xdr:nvCxnSpPr>
        <xdr:cNvPr id="315" name="直線コネクタ 314"/>
        <xdr:cNvCxnSpPr/>
      </xdr:nvCxnSpPr>
      <xdr:spPr>
        <a:xfrm flipV="1">
          <a:off x="16179800" y="10132804"/>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30570</xdr:rowOff>
    </xdr:from>
    <xdr:ext cx="762000" cy="259045"/>
    <xdr:sp macro="" textlink="">
      <xdr:nvSpPr>
        <xdr:cNvPr id="316" name="定員管理の状況平均値テキスト"/>
        <xdr:cNvSpPr txBox="1"/>
      </xdr:nvSpPr>
      <xdr:spPr>
        <a:xfrm>
          <a:off x="17106900" y="101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7" name="フローチャート : 判断 316"/>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11394</xdr:rowOff>
    </xdr:from>
    <xdr:to>
      <xdr:col>23</xdr:col>
      <xdr:colOff>406400</xdr:colOff>
      <xdr:row>59</xdr:row>
      <xdr:rowOff>19667</xdr:rowOff>
    </xdr:to>
    <xdr:cxnSp macro="">
      <xdr:nvCxnSpPr>
        <xdr:cNvPr id="318" name="直線コネクタ 317"/>
        <xdr:cNvCxnSpPr/>
      </xdr:nvCxnSpPr>
      <xdr:spPr>
        <a:xfrm>
          <a:off x="15290800" y="10126944"/>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171341</xdr:rowOff>
    </xdr:from>
    <xdr:to>
      <xdr:col>23</xdr:col>
      <xdr:colOff>457200</xdr:colOff>
      <xdr:row>59</xdr:row>
      <xdr:rowOff>101491</xdr:rowOff>
    </xdr:to>
    <xdr:sp macro="" textlink="">
      <xdr:nvSpPr>
        <xdr:cNvPr id="319" name="フローチャート : 判断 318"/>
        <xdr:cNvSpPr/>
      </xdr:nvSpPr>
      <xdr:spPr>
        <a:xfrm>
          <a:off x="16129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86268</xdr:rowOff>
    </xdr:from>
    <xdr:ext cx="736600" cy="259045"/>
    <xdr:sp macro="" textlink="">
      <xdr:nvSpPr>
        <xdr:cNvPr id="320" name="テキスト ボックス 319"/>
        <xdr:cNvSpPr txBox="1"/>
      </xdr:nvSpPr>
      <xdr:spPr>
        <a:xfrm>
          <a:off x="15798800" y="10201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155956</xdr:rowOff>
    </xdr:from>
    <xdr:to>
      <xdr:col>22</xdr:col>
      <xdr:colOff>203200</xdr:colOff>
      <xdr:row>59</xdr:row>
      <xdr:rowOff>11394</xdr:rowOff>
    </xdr:to>
    <xdr:cxnSp macro="">
      <xdr:nvCxnSpPr>
        <xdr:cNvPr id="321" name="直線コネクタ 320"/>
        <xdr:cNvCxnSpPr/>
      </xdr:nvCxnSpPr>
      <xdr:spPr>
        <a:xfrm>
          <a:off x="14401800" y="10100056"/>
          <a:ext cx="889000" cy="2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14151</xdr:rowOff>
    </xdr:from>
    <xdr:to>
      <xdr:col>22</xdr:col>
      <xdr:colOff>254000</xdr:colOff>
      <xdr:row>58</xdr:row>
      <xdr:rowOff>115751</xdr:rowOff>
    </xdr:to>
    <xdr:sp macro="" textlink="">
      <xdr:nvSpPr>
        <xdr:cNvPr id="322" name="フローチャート : 判断 321"/>
        <xdr:cNvSpPr/>
      </xdr:nvSpPr>
      <xdr:spPr>
        <a:xfrm>
          <a:off x="15240000" y="995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125928</xdr:rowOff>
    </xdr:from>
    <xdr:ext cx="762000" cy="259045"/>
    <xdr:sp macro="" textlink="">
      <xdr:nvSpPr>
        <xdr:cNvPr id="323" name="テキスト ボックス 322"/>
        <xdr:cNvSpPr txBox="1"/>
      </xdr:nvSpPr>
      <xdr:spPr>
        <a:xfrm>
          <a:off x="14909800" y="972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154922</xdr:rowOff>
    </xdr:from>
    <xdr:to>
      <xdr:col>21</xdr:col>
      <xdr:colOff>0</xdr:colOff>
      <xdr:row>58</xdr:row>
      <xdr:rowOff>155956</xdr:rowOff>
    </xdr:to>
    <xdr:cxnSp macro="">
      <xdr:nvCxnSpPr>
        <xdr:cNvPr id="324" name="直線コネクタ 323"/>
        <xdr:cNvCxnSpPr/>
      </xdr:nvCxnSpPr>
      <xdr:spPr>
        <a:xfrm>
          <a:off x="13512800" y="10099022"/>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7947</xdr:rowOff>
    </xdr:from>
    <xdr:to>
      <xdr:col>21</xdr:col>
      <xdr:colOff>50800</xdr:colOff>
      <xdr:row>58</xdr:row>
      <xdr:rowOff>109547</xdr:rowOff>
    </xdr:to>
    <xdr:sp macro="" textlink="">
      <xdr:nvSpPr>
        <xdr:cNvPr id="325" name="フローチャート : 判断 324"/>
        <xdr:cNvSpPr/>
      </xdr:nvSpPr>
      <xdr:spPr>
        <a:xfrm>
          <a:off x="14351000" y="995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119724</xdr:rowOff>
    </xdr:from>
    <xdr:ext cx="762000" cy="259045"/>
    <xdr:sp macro="" textlink="">
      <xdr:nvSpPr>
        <xdr:cNvPr id="326" name="テキスト ボックス 325"/>
        <xdr:cNvSpPr txBox="1"/>
      </xdr:nvSpPr>
      <xdr:spPr>
        <a:xfrm>
          <a:off x="14020800" y="97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4155</xdr:rowOff>
    </xdr:from>
    <xdr:to>
      <xdr:col>19</xdr:col>
      <xdr:colOff>533400</xdr:colOff>
      <xdr:row>58</xdr:row>
      <xdr:rowOff>105755</xdr:rowOff>
    </xdr:to>
    <xdr:sp macro="" textlink="">
      <xdr:nvSpPr>
        <xdr:cNvPr id="327" name="フローチャート : 判断 326"/>
        <xdr:cNvSpPr/>
      </xdr:nvSpPr>
      <xdr:spPr>
        <a:xfrm>
          <a:off x="134620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115932</xdr:rowOff>
    </xdr:from>
    <xdr:ext cx="762000" cy="259045"/>
    <xdr:sp macro="" textlink="">
      <xdr:nvSpPr>
        <xdr:cNvPr id="328" name="テキスト ボックス 327"/>
        <xdr:cNvSpPr txBox="1"/>
      </xdr:nvSpPr>
      <xdr:spPr>
        <a:xfrm>
          <a:off x="13131800" y="971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137904</xdr:rowOff>
    </xdr:from>
    <xdr:to>
      <xdr:col>24</xdr:col>
      <xdr:colOff>609600</xdr:colOff>
      <xdr:row>59</xdr:row>
      <xdr:rowOff>68054</xdr:rowOff>
    </xdr:to>
    <xdr:sp macro="" textlink="">
      <xdr:nvSpPr>
        <xdr:cNvPr id="334" name="円/楕円 333"/>
        <xdr:cNvSpPr/>
      </xdr:nvSpPr>
      <xdr:spPr>
        <a:xfrm>
          <a:off x="16967200" y="1008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154431</xdr:rowOff>
    </xdr:from>
    <xdr:ext cx="762000" cy="259045"/>
    <xdr:sp macro="" textlink="">
      <xdr:nvSpPr>
        <xdr:cNvPr id="335" name="定員管理の状況該当値テキスト"/>
        <xdr:cNvSpPr txBox="1"/>
      </xdr:nvSpPr>
      <xdr:spPr>
        <a:xfrm>
          <a:off x="17106900" y="992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15.79</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140317</xdr:rowOff>
    </xdr:from>
    <xdr:to>
      <xdr:col>23</xdr:col>
      <xdr:colOff>457200</xdr:colOff>
      <xdr:row>59</xdr:row>
      <xdr:rowOff>70467</xdr:rowOff>
    </xdr:to>
    <xdr:sp macro="" textlink="">
      <xdr:nvSpPr>
        <xdr:cNvPr id="336" name="円/楕円 335"/>
        <xdr:cNvSpPr/>
      </xdr:nvSpPr>
      <xdr:spPr>
        <a:xfrm>
          <a:off x="16129000" y="100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80644</xdr:rowOff>
    </xdr:from>
    <xdr:ext cx="736600" cy="259045"/>
    <xdr:sp macro="" textlink="">
      <xdr:nvSpPr>
        <xdr:cNvPr id="337" name="テキスト ボックス 336"/>
        <xdr:cNvSpPr txBox="1"/>
      </xdr:nvSpPr>
      <xdr:spPr>
        <a:xfrm>
          <a:off x="15798800" y="98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15.86</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132044</xdr:rowOff>
    </xdr:from>
    <xdr:to>
      <xdr:col>22</xdr:col>
      <xdr:colOff>254000</xdr:colOff>
      <xdr:row>59</xdr:row>
      <xdr:rowOff>62194</xdr:rowOff>
    </xdr:to>
    <xdr:sp macro="" textlink="">
      <xdr:nvSpPr>
        <xdr:cNvPr id="338" name="円/楕円 337"/>
        <xdr:cNvSpPr/>
      </xdr:nvSpPr>
      <xdr:spPr>
        <a:xfrm>
          <a:off x="15240000" y="100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46971</xdr:rowOff>
    </xdr:from>
    <xdr:ext cx="762000" cy="259045"/>
    <xdr:sp macro="" textlink="">
      <xdr:nvSpPr>
        <xdr:cNvPr id="339" name="テキスト ボックス 338"/>
        <xdr:cNvSpPr txBox="1"/>
      </xdr:nvSpPr>
      <xdr:spPr>
        <a:xfrm>
          <a:off x="14909800" y="1016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105156</xdr:rowOff>
    </xdr:from>
    <xdr:to>
      <xdr:col>21</xdr:col>
      <xdr:colOff>50800</xdr:colOff>
      <xdr:row>59</xdr:row>
      <xdr:rowOff>35306</xdr:rowOff>
    </xdr:to>
    <xdr:sp macro="" textlink="">
      <xdr:nvSpPr>
        <xdr:cNvPr id="340" name="円/楕円 339"/>
        <xdr:cNvSpPr/>
      </xdr:nvSpPr>
      <xdr:spPr>
        <a:xfrm>
          <a:off x="14351000" y="1004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20083</xdr:rowOff>
    </xdr:from>
    <xdr:ext cx="762000" cy="259045"/>
    <xdr:sp macro="" textlink="">
      <xdr:nvSpPr>
        <xdr:cNvPr id="341" name="テキスト ボックス 340"/>
        <xdr:cNvSpPr txBox="1"/>
      </xdr:nvSpPr>
      <xdr:spPr>
        <a:xfrm>
          <a:off x="14020800" y="1013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104122</xdr:rowOff>
    </xdr:from>
    <xdr:to>
      <xdr:col>19</xdr:col>
      <xdr:colOff>533400</xdr:colOff>
      <xdr:row>59</xdr:row>
      <xdr:rowOff>34272</xdr:rowOff>
    </xdr:to>
    <xdr:sp macro="" textlink="">
      <xdr:nvSpPr>
        <xdr:cNvPr id="342" name="円/楕円 341"/>
        <xdr:cNvSpPr/>
      </xdr:nvSpPr>
      <xdr:spPr>
        <a:xfrm>
          <a:off x="13462000" y="1004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19049</xdr:rowOff>
    </xdr:from>
    <xdr:ext cx="762000" cy="259045"/>
    <xdr:sp macro="" textlink="">
      <xdr:nvSpPr>
        <xdr:cNvPr id="343" name="テキスト ボックス 342"/>
        <xdr:cNvSpPr txBox="1"/>
      </xdr:nvSpPr>
      <xdr:spPr>
        <a:xfrm>
          <a:off x="13131800" y="101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過去の普通建設事業費に係る地方債の償還等に伴い、類似団体平均よりやや下回っているが、今後も緊急度、住民のニーズを的確に把握した事業の選択により、新規発行額の抑制に努める。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74083</xdr:rowOff>
    </xdr:to>
    <xdr:cxnSp macro="">
      <xdr:nvCxnSpPr>
        <xdr:cNvPr id="373" name="直線コネクタ 372"/>
        <xdr:cNvCxnSpPr/>
      </xdr:nvCxnSpPr>
      <xdr:spPr>
        <a:xfrm flipV="1">
          <a:off x="17018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5" name="直線コネクタ 37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6"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7" name="直線コネクタ 376"/>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81945</xdr:rowOff>
    </xdr:from>
    <xdr:to>
      <xdr:col>24</xdr:col>
      <xdr:colOff>558800</xdr:colOff>
      <xdr:row>42</xdr:row>
      <xdr:rowOff>36891</xdr:rowOff>
    </xdr:to>
    <xdr:cxnSp macro="">
      <xdr:nvCxnSpPr>
        <xdr:cNvPr id="378" name="直線コネクタ 377"/>
        <xdr:cNvCxnSpPr/>
      </xdr:nvCxnSpPr>
      <xdr:spPr>
        <a:xfrm flipV="1">
          <a:off x="16179800" y="7111395"/>
          <a:ext cx="8382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49184</xdr:rowOff>
    </xdr:from>
    <xdr:ext cx="762000" cy="259045"/>
    <xdr:sp macro="" textlink="">
      <xdr:nvSpPr>
        <xdr:cNvPr id="379" name="公債費負担の状況平均値テキスト"/>
        <xdr:cNvSpPr txBox="1"/>
      </xdr:nvSpPr>
      <xdr:spPr>
        <a:xfrm>
          <a:off x="17106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380" name="フローチャート : 判断 379"/>
        <xdr:cNvSpPr/>
      </xdr:nvSpPr>
      <xdr:spPr>
        <a:xfrm>
          <a:off x="16967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36891</xdr:rowOff>
    </xdr:from>
    <xdr:to>
      <xdr:col>23</xdr:col>
      <xdr:colOff>406400</xdr:colOff>
      <xdr:row>42</xdr:row>
      <xdr:rowOff>163285</xdr:rowOff>
    </xdr:to>
    <xdr:cxnSp macro="">
      <xdr:nvCxnSpPr>
        <xdr:cNvPr id="381" name="直線コネクタ 380"/>
        <xdr:cNvCxnSpPr/>
      </xdr:nvCxnSpPr>
      <xdr:spPr>
        <a:xfrm flipV="1">
          <a:off x="15290800" y="7237791"/>
          <a:ext cx="8890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43543</xdr:rowOff>
    </xdr:from>
    <xdr:to>
      <xdr:col>23</xdr:col>
      <xdr:colOff>457200</xdr:colOff>
      <xdr:row>42</xdr:row>
      <xdr:rowOff>145143</xdr:rowOff>
    </xdr:to>
    <xdr:sp macro="" textlink="">
      <xdr:nvSpPr>
        <xdr:cNvPr id="382" name="フローチャート : 判断 381"/>
        <xdr:cNvSpPr/>
      </xdr:nvSpPr>
      <xdr:spPr>
        <a:xfrm>
          <a:off x="16129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129920</xdr:rowOff>
    </xdr:from>
    <xdr:ext cx="736600" cy="259045"/>
    <xdr:sp macro="" textlink="">
      <xdr:nvSpPr>
        <xdr:cNvPr id="383" name="テキスト ボックス 382"/>
        <xdr:cNvSpPr txBox="1"/>
      </xdr:nvSpPr>
      <xdr:spPr>
        <a:xfrm>
          <a:off x="15798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163285</xdr:rowOff>
    </xdr:from>
    <xdr:to>
      <xdr:col>22</xdr:col>
      <xdr:colOff>203200</xdr:colOff>
      <xdr:row>43</xdr:row>
      <xdr:rowOff>129722</xdr:rowOff>
    </xdr:to>
    <xdr:cxnSp macro="">
      <xdr:nvCxnSpPr>
        <xdr:cNvPr id="384" name="直線コネクタ 383"/>
        <xdr:cNvCxnSpPr/>
      </xdr:nvCxnSpPr>
      <xdr:spPr>
        <a:xfrm flipV="1">
          <a:off x="14401800" y="7364185"/>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136374</xdr:rowOff>
    </xdr:from>
    <xdr:to>
      <xdr:col>22</xdr:col>
      <xdr:colOff>254000</xdr:colOff>
      <xdr:row>44</xdr:row>
      <xdr:rowOff>66524</xdr:rowOff>
    </xdr:to>
    <xdr:sp macro="" textlink="">
      <xdr:nvSpPr>
        <xdr:cNvPr id="385" name="フローチャート : 判断 384"/>
        <xdr:cNvSpPr/>
      </xdr:nvSpPr>
      <xdr:spPr>
        <a:xfrm>
          <a:off x="15240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51301</xdr:rowOff>
    </xdr:from>
    <xdr:ext cx="762000" cy="259045"/>
    <xdr:sp macro="" textlink="">
      <xdr:nvSpPr>
        <xdr:cNvPr id="386" name="テキスト ボックス 385"/>
        <xdr:cNvSpPr txBox="1"/>
      </xdr:nvSpPr>
      <xdr:spPr>
        <a:xfrm>
          <a:off x="14909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129722</xdr:rowOff>
    </xdr:from>
    <xdr:to>
      <xdr:col>21</xdr:col>
      <xdr:colOff>0</xdr:colOff>
      <xdr:row>44</xdr:row>
      <xdr:rowOff>153609</xdr:rowOff>
    </xdr:to>
    <xdr:cxnSp macro="">
      <xdr:nvCxnSpPr>
        <xdr:cNvPr id="387" name="直線コネクタ 386"/>
        <xdr:cNvCxnSpPr/>
      </xdr:nvCxnSpPr>
      <xdr:spPr>
        <a:xfrm flipV="1">
          <a:off x="13512800" y="7502072"/>
          <a:ext cx="889000" cy="19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44</xdr:row>
      <xdr:rowOff>22376</xdr:rowOff>
    </xdr:from>
    <xdr:to>
      <xdr:col>21</xdr:col>
      <xdr:colOff>50800</xdr:colOff>
      <xdr:row>44</xdr:row>
      <xdr:rowOff>123976</xdr:rowOff>
    </xdr:to>
    <xdr:sp macro="" textlink="">
      <xdr:nvSpPr>
        <xdr:cNvPr id="388" name="フローチャート : 判断 387"/>
        <xdr:cNvSpPr/>
      </xdr:nvSpPr>
      <xdr:spPr>
        <a:xfrm>
          <a:off x="14351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108753</xdr:rowOff>
    </xdr:from>
    <xdr:ext cx="762000" cy="259045"/>
    <xdr:sp macro="" textlink="">
      <xdr:nvSpPr>
        <xdr:cNvPr id="389" name="テキスト ボックス 388"/>
        <xdr:cNvSpPr txBox="1"/>
      </xdr:nvSpPr>
      <xdr:spPr>
        <a:xfrm>
          <a:off x="14020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102809</xdr:rowOff>
    </xdr:from>
    <xdr:to>
      <xdr:col>19</xdr:col>
      <xdr:colOff>533400</xdr:colOff>
      <xdr:row>45</xdr:row>
      <xdr:rowOff>32959</xdr:rowOff>
    </xdr:to>
    <xdr:sp macro="" textlink="">
      <xdr:nvSpPr>
        <xdr:cNvPr id="390" name="フローチャート : 判断 389"/>
        <xdr:cNvSpPr/>
      </xdr:nvSpPr>
      <xdr:spPr>
        <a:xfrm>
          <a:off x="13462000" y="764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43136</xdr:rowOff>
    </xdr:from>
    <xdr:ext cx="762000" cy="259045"/>
    <xdr:sp macro="" textlink="">
      <xdr:nvSpPr>
        <xdr:cNvPr id="391" name="テキスト ボックス 390"/>
        <xdr:cNvSpPr txBox="1"/>
      </xdr:nvSpPr>
      <xdr:spPr>
        <a:xfrm>
          <a:off x="13131800" y="741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31145</xdr:rowOff>
    </xdr:from>
    <xdr:to>
      <xdr:col>24</xdr:col>
      <xdr:colOff>609600</xdr:colOff>
      <xdr:row>41</xdr:row>
      <xdr:rowOff>132745</xdr:rowOff>
    </xdr:to>
    <xdr:sp macro="" textlink="">
      <xdr:nvSpPr>
        <xdr:cNvPr id="397" name="円/楕円 396"/>
        <xdr:cNvSpPr/>
      </xdr:nvSpPr>
      <xdr:spPr>
        <a:xfrm>
          <a:off x="169672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47672</xdr:rowOff>
    </xdr:from>
    <xdr:ext cx="762000" cy="259045"/>
    <xdr:sp macro="" textlink="">
      <xdr:nvSpPr>
        <xdr:cNvPr id="398" name="公債費負担の状況該当値テキスト"/>
        <xdr:cNvSpPr txBox="1"/>
      </xdr:nvSpPr>
      <xdr:spPr>
        <a:xfrm>
          <a:off x="171069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157541</xdr:rowOff>
    </xdr:from>
    <xdr:to>
      <xdr:col>23</xdr:col>
      <xdr:colOff>457200</xdr:colOff>
      <xdr:row>42</xdr:row>
      <xdr:rowOff>87691</xdr:rowOff>
    </xdr:to>
    <xdr:sp macro="" textlink="">
      <xdr:nvSpPr>
        <xdr:cNvPr id="399" name="円/楕円 398"/>
        <xdr:cNvSpPr/>
      </xdr:nvSpPr>
      <xdr:spPr>
        <a:xfrm>
          <a:off x="16129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97868</xdr:rowOff>
    </xdr:from>
    <xdr:ext cx="736600" cy="259045"/>
    <xdr:sp macro="" textlink="">
      <xdr:nvSpPr>
        <xdr:cNvPr id="400" name="テキスト ボックス 399"/>
        <xdr:cNvSpPr txBox="1"/>
      </xdr:nvSpPr>
      <xdr:spPr>
        <a:xfrm>
          <a:off x="15798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112485</xdr:rowOff>
    </xdr:from>
    <xdr:to>
      <xdr:col>22</xdr:col>
      <xdr:colOff>254000</xdr:colOff>
      <xdr:row>43</xdr:row>
      <xdr:rowOff>42635</xdr:rowOff>
    </xdr:to>
    <xdr:sp macro="" textlink="">
      <xdr:nvSpPr>
        <xdr:cNvPr id="401" name="円/楕円 400"/>
        <xdr:cNvSpPr/>
      </xdr:nvSpPr>
      <xdr:spPr>
        <a:xfrm>
          <a:off x="15240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52812</xdr:rowOff>
    </xdr:from>
    <xdr:ext cx="762000" cy="259045"/>
    <xdr:sp macro="" textlink="">
      <xdr:nvSpPr>
        <xdr:cNvPr id="402" name="テキスト ボックス 401"/>
        <xdr:cNvSpPr txBox="1"/>
      </xdr:nvSpPr>
      <xdr:spPr>
        <a:xfrm>
          <a:off x="14909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78922</xdr:rowOff>
    </xdr:from>
    <xdr:to>
      <xdr:col>21</xdr:col>
      <xdr:colOff>50800</xdr:colOff>
      <xdr:row>44</xdr:row>
      <xdr:rowOff>9072</xdr:rowOff>
    </xdr:to>
    <xdr:sp macro="" textlink="">
      <xdr:nvSpPr>
        <xdr:cNvPr id="403" name="円/楕円 402"/>
        <xdr:cNvSpPr/>
      </xdr:nvSpPr>
      <xdr:spPr>
        <a:xfrm>
          <a:off x="14351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19249</xdr:rowOff>
    </xdr:from>
    <xdr:ext cx="762000" cy="259045"/>
    <xdr:sp macro="" textlink="">
      <xdr:nvSpPr>
        <xdr:cNvPr id="404" name="テキスト ボックス 403"/>
        <xdr:cNvSpPr txBox="1"/>
      </xdr:nvSpPr>
      <xdr:spPr>
        <a:xfrm>
          <a:off x="14020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102809</xdr:rowOff>
    </xdr:from>
    <xdr:to>
      <xdr:col>19</xdr:col>
      <xdr:colOff>533400</xdr:colOff>
      <xdr:row>45</xdr:row>
      <xdr:rowOff>32959</xdr:rowOff>
    </xdr:to>
    <xdr:sp macro="" textlink="">
      <xdr:nvSpPr>
        <xdr:cNvPr id="405" name="円/楕円 404"/>
        <xdr:cNvSpPr/>
      </xdr:nvSpPr>
      <xdr:spPr>
        <a:xfrm>
          <a:off x="13462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17736</xdr:rowOff>
    </xdr:from>
    <xdr:ext cx="762000" cy="259045"/>
    <xdr:sp macro="" textlink="">
      <xdr:nvSpPr>
        <xdr:cNvPr id="406" name="テキスト ボックス 405"/>
        <xdr:cNvSpPr txBox="1"/>
      </xdr:nvSpPr>
      <xdr:spPr>
        <a:xfrm>
          <a:off x="13131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主な要因として新規地方債の抑制、財政調整基金の積み立てによる充当可能基金の増額等があげられる。</a:t>
          </a:r>
          <a:endParaRPr lang="ja-JP" altLang="ja-JP" sz="1400">
            <a:effectLst/>
          </a:endParaRPr>
        </a:p>
        <a:p>
          <a:r>
            <a:rPr kumimoji="1" lang="ja-JP" altLang="ja-JP" sz="1100">
              <a:solidFill>
                <a:schemeClr val="dk1"/>
              </a:solidFill>
              <a:effectLst/>
              <a:latin typeface="+mn-lt"/>
              <a:ea typeface="+mn-ea"/>
              <a:cs typeface="+mn-cs"/>
            </a:rPr>
            <a:t>　今後も、後世への負担を制限するよう、新規事業の実施等については、十分に精査し、更なる財政の健全化に努める。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7" name="直線コネクタ 436"/>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8" name="将来負担の状況最小値テキスト"/>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9" name="直線コネクタ 438"/>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40"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42"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3" name="フローチャート : 判断 44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4" name="フローチャート : 判断 44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5" name="テキスト ボックス 44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121799</xdr:rowOff>
    </xdr:from>
    <xdr:to>
      <xdr:col>22</xdr:col>
      <xdr:colOff>254000</xdr:colOff>
      <xdr:row>15</xdr:row>
      <xdr:rowOff>51949</xdr:rowOff>
    </xdr:to>
    <xdr:sp macro="" textlink="">
      <xdr:nvSpPr>
        <xdr:cNvPr id="446" name="フローチャート : 判断 445"/>
        <xdr:cNvSpPr/>
      </xdr:nvSpPr>
      <xdr:spPr>
        <a:xfrm>
          <a:off x="15240000" y="252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62126</xdr:rowOff>
    </xdr:from>
    <xdr:ext cx="762000" cy="259045"/>
    <xdr:sp macro="" textlink="">
      <xdr:nvSpPr>
        <xdr:cNvPr id="447" name="テキスト ボックス 446"/>
        <xdr:cNvSpPr txBox="1"/>
      </xdr:nvSpPr>
      <xdr:spPr>
        <a:xfrm>
          <a:off x="14909800" y="229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10341</xdr:rowOff>
    </xdr:from>
    <xdr:to>
      <xdr:col>21</xdr:col>
      <xdr:colOff>50800</xdr:colOff>
      <xdr:row>14</xdr:row>
      <xdr:rowOff>111941</xdr:rowOff>
    </xdr:to>
    <xdr:sp macro="" textlink="">
      <xdr:nvSpPr>
        <xdr:cNvPr id="448" name="フローチャート : 判断 447"/>
        <xdr:cNvSpPr/>
      </xdr:nvSpPr>
      <xdr:spPr>
        <a:xfrm>
          <a:off x="143510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122118</xdr:rowOff>
    </xdr:from>
    <xdr:ext cx="762000" cy="259045"/>
    <xdr:sp macro="" textlink="">
      <xdr:nvSpPr>
        <xdr:cNvPr id="449" name="テキスト ボックス 448"/>
        <xdr:cNvSpPr txBox="1"/>
      </xdr:nvSpPr>
      <xdr:spPr>
        <a:xfrm>
          <a:off x="14020800" y="217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76986</xdr:rowOff>
    </xdr:from>
    <xdr:to>
      <xdr:col>19</xdr:col>
      <xdr:colOff>533400</xdr:colOff>
      <xdr:row>15</xdr:row>
      <xdr:rowOff>7136</xdr:rowOff>
    </xdr:to>
    <xdr:sp macro="" textlink="">
      <xdr:nvSpPr>
        <xdr:cNvPr id="450" name="フローチャート : 判断 449"/>
        <xdr:cNvSpPr/>
      </xdr:nvSpPr>
      <xdr:spPr>
        <a:xfrm>
          <a:off x="13462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17313</xdr:rowOff>
    </xdr:from>
    <xdr:ext cx="762000" cy="259045"/>
    <xdr:sp macro="" textlink="">
      <xdr:nvSpPr>
        <xdr:cNvPr id="451" name="テキスト ボックス 450"/>
        <xdr:cNvSpPr txBox="1"/>
      </xdr:nvSpPr>
      <xdr:spPr>
        <a:xfrm>
          <a:off x="13131800" y="224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北海道上ノ国町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5,131
5,111
547.71
6,393,651
5,715,297
466,748
3,077,489
5,555,348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類似団体平均を下回っているが、今後も定員適正化計画に基づき、適正な定員管理と人件費関係経費全体についても抑制に努める。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92710</xdr:rowOff>
    </xdr:from>
    <xdr:to>
      <xdr:col>7</xdr:col>
      <xdr:colOff>15875</xdr:colOff>
      <xdr:row>35</xdr:row>
      <xdr:rowOff>123190</xdr:rowOff>
    </xdr:to>
    <xdr:cxnSp macro="">
      <xdr:nvCxnSpPr>
        <xdr:cNvPr id="66" name="直線コネクタ 65"/>
        <xdr:cNvCxnSpPr/>
      </xdr:nvCxnSpPr>
      <xdr:spPr>
        <a:xfrm>
          <a:off x="3987800" y="6093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82567</xdr:rowOff>
    </xdr:from>
    <xdr:ext cx="762000" cy="259045"/>
    <xdr:sp macro="" textlink="">
      <xdr:nvSpPr>
        <xdr:cNvPr id="67" name="人件費平均値テキスト"/>
        <xdr:cNvSpPr txBox="1"/>
      </xdr:nvSpPr>
      <xdr:spPr>
        <a:xfrm>
          <a:off x="4914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92710</xdr:rowOff>
    </xdr:from>
    <xdr:to>
      <xdr:col>5</xdr:col>
      <xdr:colOff>549275</xdr:colOff>
      <xdr:row>35</xdr:row>
      <xdr:rowOff>96520</xdr:rowOff>
    </xdr:to>
    <xdr:cxnSp macro="">
      <xdr:nvCxnSpPr>
        <xdr:cNvPr id="69" name="直線コネクタ 68"/>
        <xdr:cNvCxnSpPr/>
      </xdr:nvCxnSpPr>
      <xdr:spPr>
        <a:xfrm flipV="1">
          <a:off x="3098800" y="6093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151147</xdr:rowOff>
    </xdr:from>
    <xdr:ext cx="736600" cy="259045"/>
    <xdr:sp macro="" textlink="">
      <xdr:nvSpPr>
        <xdr:cNvPr id="71" name="テキスト ボックス 70"/>
        <xdr:cNvSpPr txBox="1"/>
      </xdr:nvSpPr>
      <xdr:spPr>
        <a:xfrm>
          <a:off x="360680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50800</xdr:rowOff>
    </xdr:from>
    <xdr:to>
      <xdr:col>4</xdr:col>
      <xdr:colOff>346075</xdr:colOff>
      <xdr:row>35</xdr:row>
      <xdr:rowOff>96520</xdr:rowOff>
    </xdr:to>
    <xdr:cxnSp macro="">
      <xdr:nvCxnSpPr>
        <xdr:cNvPr id="72" name="直線コネクタ 71"/>
        <xdr:cNvCxnSpPr/>
      </xdr:nvCxnSpPr>
      <xdr:spPr>
        <a:xfrm>
          <a:off x="2209800" y="60515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148590</xdr:rowOff>
    </xdr:from>
    <xdr:to>
      <xdr:col>4</xdr:col>
      <xdr:colOff>396875</xdr:colOff>
      <xdr:row>36</xdr:row>
      <xdr:rowOff>78740</xdr:rowOff>
    </xdr:to>
    <xdr:sp macro="" textlink="">
      <xdr:nvSpPr>
        <xdr:cNvPr id="73" name="フローチャート : 判断 72"/>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63517</xdr:rowOff>
    </xdr:from>
    <xdr:ext cx="762000" cy="259045"/>
    <xdr:sp macro="" textlink="">
      <xdr:nvSpPr>
        <xdr:cNvPr id="74" name="テキスト ボックス 73"/>
        <xdr:cNvSpPr txBox="1"/>
      </xdr:nvSpPr>
      <xdr:spPr>
        <a:xfrm>
          <a:off x="2717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39370</xdr:rowOff>
    </xdr:from>
    <xdr:to>
      <xdr:col>3</xdr:col>
      <xdr:colOff>142875</xdr:colOff>
      <xdr:row>35</xdr:row>
      <xdr:rowOff>50800</xdr:rowOff>
    </xdr:to>
    <xdr:cxnSp macro="">
      <xdr:nvCxnSpPr>
        <xdr:cNvPr id="75" name="直線コネクタ 74"/>
        <xdr:cNvCxnSpPr/>
      </xdr:nvCxnSpPr>
      <xdr:spPr>
        <a:xfrm>
          <a:off x="1320800" y="60401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6" name="フローチャート :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137160</xdr:rowOff>
    </xdr:from>
    <xdr:to>
      <xdr:col>1</xdr:col>
      <xdr:colOff>676275</xdr:colOff>
      <xdr:row>36</xdr:row>
      <xdr:rowOff>67310</xdr:rowOff>
    </xdr:to>
    <xdr:sp macro="" textlink="">
      <xdr:nvSpPr>
        <xdr:cNvPr id="78" name="フローチャート : 判断 77"/>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52087</xdr:rowOff>
    </xdr:from>
    <xdr:ext cx="762000" cy="259045"/>
    <xdr:sp macro="" textlink="">
      <xdr:nvSpPr>
        <xdr:cNvPr id="79" name="テキスト ボックス 78"/>
        <xdr:cNvSpPr txBox="1"/>
      </xdr:nvSpPr>
      <xdr:spPr>
        <a:xfrm>
          <a:off x="939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72390</xdr:rowOff>
    </xdr:from>
    <xdr:to>
      <xdr:col>7</xdr:col>
      <xdr:colOff>66675</xdr:colOff>
      <xdr:row>36</xdr:row>
      <xdr:rowOff>2540</xdr:rowOff>
    </xdr:to>
    <xdr:sp macro="" textlink="">
      <xdr:nvSpPr>
        <xdr:cNvPr id="85" name="円/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41910</xdr:rowOff>
    </xdr:from>
    <xdr:to>
      <xdr:col>5</xdr:col>
      <xdr:colOff>600075</xdr:colOff>
      <xdr:row>35</xdr:row>
      <xdr:rowOff>143510</xdr:rowOff>
    </xdr:to>
    <xdr:sp macro="" textlink="">
      <xdr:nvSpPr>
        <xdr:cNvPr id="87" name="円/楕円 86"/>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153687</xdr:rowOff>
    </xdr:from>
    <xdr:ext cx="736600" cy="259045"/>
    <xdr:sp macro="" textlink="">
      <xdr:nvSpPr>
        <xdr:cNvPr id="88" name="テキスト ボックス 87"/>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45720</xdr:rowOff>
    </xdr:from>
    <xdr:to>
      <xdr:col>4</xdr:col>
      <xdr:colOff>396875</xdr:colOff>
      <xdr:row>35</xdr:row>
      <xdr:rowOff>147320</xdr:rowOff>
    </xdr:to>
    <xdr:sp macro="" textlink="">
      <xdr:nvSpPr>
        <xdr:cNvPr id="89" name="円/楕円 88"/>
        <xdr:cNvSpPr/>
      </xdr:nvSpPr>
      <xdr:spPr>
        <a:xfrm>
          <a:off x="3048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157497</xdr:rowOff>
    </xdr:from>
    <xdr:ext cx="762000" cy="259045"/>
    <xdr:sp macro="" textlink="">
      <xdr:nvSpPr>
        <xdr:cNvPr id="90" name="テキスト ボックス 89"/>
        <xdr:cNvSpPr txBox="1"/>
      </xdr:nvSpPr>
      <xdr:spPr>
        <a:xfrm>
          <a:off x="27178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0</xdr:rowOff>
    </xdr:from>
    <xdr:to>
      <xdr:col>3</xdr:col>
      <xdr:colOff>193675</xdr:colOff>
      <xdr:row>35</xdr:row>
      <xdr:rowOff>101600</xdr:rowOff>
    </xdr:to>
    <xdr:sp macro="" textlink="">
      <xdr:nvSpPr>
        <xdr:cNvPr id="91" name="円/楕円 90"/>
        <xdr:cNvSpPr/>
      </xdr:nvSpPr>
      <xdr:spPr>
        <a:xfrm>
          <a:off x="2159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111777</xdr:rowOff>
    </xdr:from>
    <xdr:ext cx="762000" cy="259045"/>
    <xdr:sp macro="" textlink="">
      <xdr:nvSpPr>
        <xdr:cNvPr id="92" name="テキスト ボックス 91"/>
        <xdr:cNvSpPr txBox="1"/>
      </xdr:nvSpPr>
      <xdr:spPr>
        <a:xfrm>
          <a:off x="1828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160020</xdr:rowOff>
    </xdr:from>
    <xdr:to>
      <xdr:col>1</xdr:col>
      <xdr:colOff>676275</xdr:colOff>
      <xdr:row>35</xdr:row>
      <xdr:rowOff>90170</xdr:rowOff>
    </xdr:to>
    <xdr:sp macro="" textlink="">
      <xdr:nvSpPr>
        <xdr:cNvPr id="93" name="円/楕円 92"/>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100347</xdr:rowOff>
    </xdr:from>
    <xdr:ext cx="762000" cy="259045"/>
    <xdr:sp macro="" textlink="">
      <xdr:nvSpPr>
        <xdr:cNvPr id="94" name="テキスト ボックス 93"/>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類似団体平均を下回っているが、物品等の一元管理等により、更なるコスト削減に努める。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77470</xdr:rowOff>
    </xdr:from>
    <xdr:to>
      <xdr:col>24</xdr:col>
      <xdr:colOff>31750</xdr:colOff>
      <xdr:row>15</xdr:row>
      <xdr:rowOff>119380</xdr:rowOff>
    </xdr:to>
    <xdr:cxnSp macro="">
      <xdr:nvCxnSpPr>
        <xdr:cNvPr id="126" name="直線コネクタ 125"/>
        <xdr:cNvCxnSpPr/>
      </xdr:nvCxnSpPr>
      <xdr:spPr>
        <a:xfrm>
          <a:off x="15671800" y="26492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97807</xdr:rowOff>
    </xdr:from>
    <xdr:ext cx="762000" cy="259045"/>
    <xdr:sp macro="" textlink="">
      <xdr:nvSpPr>
        <xdr:cNvPr id="127" name="物件費平均値テキスト"/>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77470</xdr:rowOff>
    </xdr:from>
    <xdr:to>
      <xdr:col>22</xdr:col>
      <xdr:colOff>565150</xdr:colOff>
      <xdr:row>15</xdr:row>
      <xdr:rowOff>123190</xdr:rowOff>
    </xdr:to>
    <xdr:cxnSp macro="">
      <xdr:nvCxnSpPr>
        <xdr:cNvPr id="129" name="直線コネクタ 128"/>
        <xdr:cNvCxnSpPr/>
      </xdr:nvCxnSpPr>
      <xdr:spPr>
        <a:xfrm flipV="1">
          <a:off x="14782800" y="264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91440</xdr:rowOff>
    </xdr:from>
    <xdr:to>
      <xdr:col>22</xdr:col>
      <xdr:colOff>615950</xdr:colOff>
      <xdr:row>16</xdr:row>
      <xdr:rowOff>21590</xdr:rowOff>
    </xdr:to>
    <xdr:sp macro="" textlink="">
      <xdr:nvSpPr>
        <xdr:cNvPr id="130" name="フローチャート : 判断 129"/>
        <xdr:cNvSpPr/>
      </xdr:nvSpPr>
      <xdr:spPr>
        <a:xfrm>
          <a:off x="15621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6367</xdr:rowOff>
    </xdr:from>
    <xdr:ext cx="736600" cy="259045"/>
    <xdr:sp macro="" textlink="">
      <xdr:nvSpPr>
        <xdr:cNvPr id="131" name="テキスト ボックス 130"/>
        <xdr:cNvSpPr txBox="1"/>
      </xdr:nvSpPr>
      <xdr:spPr>
        <a:xfrm>
          <a:off x="15290800" y="274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96520</xdr:rowOff>
    </xdr:from>
    <xdr:to>
      <xdr:col>21</xdr:col>
      <xdr:colOff>361950</xdr:colOff>
      <xdr:row>15</xdr:row>
      <xdr:rowOff>123190</xdr:rowOff>
    </xdr:to>
    <xdr:cxnSp macro="">
      <xdr:nvCxnSpPr>
        <xdr:cNvPr id="132" name="直線コネクタ 131"/>
        <xdr:cNvCxnSpPr/>
      </xdr:nvCxnSpPr>
      <xdr:spPr>
        <a:xfrm>
          <a:off x="13893800" y="26682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3" name="フローチャート : 判断 132"/>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10177</xdr:rowOff>
    </xdr:from>
    <xdr:ext cx="762000" cy="259045"/>
    <xdr:sp macro="" textlink="">
      <xdr:nvSpPr>
        <xdr:cNvPr id="134" name="テキスト ボックス 133"/>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69850</xdr:rowOff>
    </xdr:from>
    <xdr:to>
      <xdr:col>20</xdr:col>
      <xdr:colOff>158750</xdr:colOff>
      <xdr:row>15</xdr:row>
      <xdr:rowOff>96520</xdr:rowOff>
    </xdr:to>
    <xdr:cxnSp macro="">
      <xdr:nvCxnSpPr>
        <xdr:cNvPr id="135" name="直線コネクタ 134"/>
        <xdr:cNvCxnSpPr/>
      </xdr:nvCxnSpPr>
      <xdr:spPr>
        <a:xfrm>
          <a:off x="13004800" y="26416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72390</xdr:rowOff>
    </xdr:from>
    <xdr:to>
      <xdr:col>20</xdr:col>
      <xdr:colOff>209550</xdr:colOff>
      <xdr:row>16</xdr:row>
      <xdr:rowOff>2540</xdr:rowOff>
    </xdr:to>
    <xdr:sp macro="" textlink="">
      <xdr:nvSpPr>
        <xdr:cNvPr id="136" name="フローチャート : 判断 135"/>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158767</xdr:rowOff>
    </xdr:from>
    <xdr:ext cx="762000" cy="259045"/>
    <xdr:sp macro="" textlink="">
      <xdr:nvSpPr>
        <xdr:cNvPr id="137" name="テキスト ボックス 136"/>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60960</xdr:rowOff>
    </xdr:from>
    <xdr:to>
      <xdr:col>19</xdr:col>
      <xdr:colOff>6350</xdr:colOff>
      <xdr:row>15</xdr:row>
      <xdr:rowOff>162560</xdr:rowOff>
    </xdr:to>
    <xdr:sp macro="" textlink="">
      <xdr:nvSpPr>
        <xdr:cNvPr id="138" name="フローチャート : 判断 137"/>
        <xdr:cNvSpPr/>
      </xdr:nvSpPr>
      <xdr:spPr>
        <a:xfrm>
          <a:off x="12954000" y="26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147337</xdr:rowOff>
    </xdr:from>
    <xdr:ext cx="762000" cy="259045"/>
    <xdr:sp macro="" textlink="">
      <xdr:nvSpPr>
        <xdr:cNvPr id="139" name="テキスト ボックス 138"/>
        <xdr:cNvSpPr txBox="1"/>
      </xdr:nvSpPr>
      <xdr:spPr>
        <a:xfrm>
          <a:off x="12623800" y="271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68580</xdr:rowOff>
    </xdr:from>
    <xdr:to>
      <xdr:col>24</xdr:col>
      <xdr:colOff>82550</xdr:colOff>
      <xdr:row>15</xdr:row>
      <xdr:rowOff>170180</xdr:rowOff>
    </xdr:to>
    <xdr:sp macro="" textlink="">
      <xdr:nvSpPr>
        <xdr:cNvPr id="145" name="円/楕円 144"/>
        <xdr:cNvSpPr/>
      </xdr:nvSpPr>
      <xdr:spPr>
        <a:xfrm>
          <a:off x="16459200" y="264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85107</xdr:rowOff>
    </xdr:from>
    <xdr:ext cx="762000" cy="259045"/>
    <xdr:sp macro="" textlink="">
      <xdr:nvSpPr>
        <xdr:cNvPr id="146" name="物件費該当値テキスト"/>
        <xdr:cNvSpPr txBox="1"/>
      </xdr:nvSpPr>
      <xdr:spPr>
        <a:xfrm>
          <a:off x="16598900" y="248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26670</xdr:rowOff>
    </xdr:from>
    <xdr:to>
      <xdr:col>22</xdr:col>
      <xdr:colOff>615950</xdr:colOff>
      <xdr:row>15</xdr:row>
      <xdr:rowOff>128270</xdr:rowOff>
    </xdr:to>
    <xdr:sp macro="" textlink="">
      <xdr:nvSpPr>
        <xdr:cNvPr id="147" name="円/楕円 146"/>
        <xdr:cNvSpPr/>
      </xdr:nvSpPr>
      <xdr:spPr>
        <a:xfrm>
          <a:off x="15621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138447</xdr:rowOff>
    </xdr:from>
    <xdr:ext cx="736600" cy="259045"/>
    <xdr:sp macro="" textlink="">
      <xdr:nvSpPr>
        <xdr:cNvPr id="148" name="テキスト ボックス 147"/>
        <xdr:cNvSpPr txBox="1"/>
      </xdr:nvSpPr>
      <xdr:spPr>
        <a:xfrm>
          <a:off x="15290800" y="236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72390</xdr:rowOff>
    </xdr:from>
    <xdr:to>
      <xdr:col>21</xdr:col>
      <xdr:colOff>412750</xdr:colOff>
      <xdr:row>16</xdr:row>
      <xdr:rowOff>2540</xdr:rowOff>
    </xdr:to>
    <xdr:sp macro="" textlink="">
      <xdr:nvSpPr>
        <xdr:cNvPr id="149" name="円/楕円 148"/>
        <xdr:cNvSpPr/>
      </xdr:nvSpPr>
      <xdr:spPr>
        <a:xfrm>
          <a:off x="14732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12717</xdr:rowOff>
    </xdr:from>
    <xdr:ext cx="762000" cy="259045"/>
    <xdr:sp macro="" textlink="">
      <xdr:nvSpPr>
        <xdr:cNvPr id="150" name="テキスト ボックス 149"/>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45720</xdr:rowOff>
    </xdr:from>
    <xdr:to>
      <xdr:col>20</xdr:col>
      <xdr:colOff>209550</xdr:colOff>
      <xdr:row>15</xdr:row>
      <xdr:rowOff>147320</xdr:rowOff>
    </xdr:to>
    <xdr:sp macro="" textlink="">
      <xdr:nvSpPr>
        <xdr:cNvPr id="151" name="円/楕円 150"/>
        <xdr:cNvSpPr/>
      </xdr:nvSpPr>
      <xdr:spPr>
        <a:xfrm>
          <a:off x="13843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157497</xdr:rowOff>
    </xdr:from>
    <xdr:ext cx="762000" cy="259045"/>
    <xdr:sp macro="" textlink="">
      <xdr:nvSpPr>
        <xdr:cNvPr id="152" name="テキスト ボックス 151"/>
        <xdr:cNvSpPr txBox="1"/>
      </xdr:nvSpPr>
      <xdr:spPr>
        <a:xfrm>
          <a:off x="13512800" y="238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53" name="円/楕円 152"/>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54" name="テキスト ボックス 153"/>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今後も、財政を圧迫することのないよう十分精査し、健全な財政運営に努める。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127000</xdr:rowOff>
    </xdr:to>
    <xdr:cxnSp macro="">
      <xdr:nvCxnSpPr>
        <xdr:cNvPr id="186" name="直線コネクタ 185"/>
        <xdr:cNvCxnSpPr/>
      </xdr:nvCxnSpPr>
      <xdr:spPr>
        <a:xfrm>
          <a:off x="3987800" y="934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7"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88900</xdr:rowOff>
    </xdr:to>
    <xdr:cxnSp macro="">
      <xdr:nvCxnSpPr>
        <xdr:cNvPr id="189" name="直線コネクタ 188"/>
        <xdr:cNvCxnSpPr/>
      </xdr:nvCxnSpPr>
      <xdr:spPr>
        <a:xfrm>
          <a:off x="3098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0" name="フローチャート : 判断 189"/>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1" name="テキスト ボックス 190"/>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127000</xdr:rowOff>
    </xdr:to>
    <xdr:cxnSp macro="">
      <xdr:nvCxnSpPr>
        <xdr:cNvPr id="192" name="直線コネクタ 191"/>
        <xdr:cNvCxnSpPr/>
      </xdr:nvCxnSpPr>
      <xdr:spPr>
        <a:xfrm flipV="1">
          <a:off x="2209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57150</xdr:rowOff>
    </xdr:from>
    <xdr:to>
      <xdr:col>4</xdr:col>
      <xdr:colOff>396875</xdr:colOff>
      <xdr:row>57</xdr:row>
      <xdr:rowOff>158750</xdr:rowOff>
    </xdr:to>
    <xdr:sp macro="" textlink="">
      <xdr:nvSpPr>
        <xdr:cNvPr id="193" name="フローチャート : 判断 192"/>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143527</xdr:rowOff>
    </xdr:from>
    <xdr:ext cx="762000" cy="259045"/>
    <xdr:sp macro="" textlink="">
      <xdr:nvSpPr>
        <xdr:cNvPr id="194" name="テキスト ボックス 193"/>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12700</xdr:rowOff>
    </xdr:to>
    <xdr:cxnSp macro="">
      <xdr:nvCxnSpPr>
        <xdr:cNvPr id="195" name="直線コネクタ 194"/>
        <xdr:cNvCxnSpPr/>
      </xdr:nvCxnSpPr>
      <xdr:spPr>
        <a:xfrm flipV="1">
          <a:off x="1320800" y="9385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196" name="フローチャート : 判断 195"/>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197" name="テキスト ボックス 196"/>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133350</xdr:rowOff>
    </xdr:from>
    <xdr:to>
      <xdr:col>1</xdr:col>
      <xdr:colOff>676275</xdr:colOff>
      <xdr:row>57</xdr:row>
      <xdr:rowOff>63500</xdr:rowOff>
    </xdr:to>
    <xdr:sp macro="" textlink="">
      <xdr:nvSpPr>
        <xdr:cNvPr id="198" name="フローチャート : 判断 197"/>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48277</xdr:rowOff>
    </xdr:from>
    <xdr:ext cx="762000" cy="259045"/>
    <xdr:sp macro="" textlink="">
      <xdr:nvSpPr>
        <xdr:cNvPr id="199" name="テキスト ボックス 198"/>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5" name="円/楕円 204"/>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6"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07" name="円/楕円 206"/>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08" name="テキスト ボックス 207"/>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09" name="円/楕円 208"/>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10" name="テキスト ボックス 209"/>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1" name="円/楕円 210"/>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2" name="テキスト ボックス 211"/>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13" name="円/楕円 212"/>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14" name="テキスト ボックス 213"/>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特別会計への繰出</a:t>
          </a:r>
          <a:r>
            <a:rPr kumimoji="1" lang="ja-JP" altLang="ja-JP" sz="1100">
              <a:solidFill>
                <a:schemeClr val="dk1"/>
              </a:solidFill>
              <a:effectLst/>
              <a:latin typeface="+mn-lt"/>
              <a:ea typeface="+mn-ea"/>
              <a:cs typeface="+mn-cs"/>
            </a:rPr>
            <a:t>金</a:t>
          </a:r>
          <a:r>
            <a:rPr kumimoji="1" lang="ja-JP" altLang="en-US" sz="1100">
              <a:solidFill>
                <a:schemeClr val="dk1"/>
              </a:solidFill>
              <a:effectLst/>
              <a:latin typeface="+mn-lt"/>
              <a:ea typeface="+mn-ea"/>
              <a:cs typeface="+mn-cs"/>
            </a:rPr>
            <a:t>については前年度より減少したが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更に</a:t>
          </a:r>
          <a:r>
            <a:rPr kumimoji="1" lang="ja-JP" altLang="ja-JP" sz="1100">
              <a:solidFill>
                <a:schemeClr val="dk1"/>
              </a:solidFill>
              <a:effectLst/>
              <a:latin typeface="+mn-lt"/>
              <a:ea typeface="+mn-ea"/>
              <a:cs typeface="+mn-cs"/>
            </a:rPr>
            <a:t>経費を節減し、適正な運営に努め、普通会計の負担を軽減するよう努める。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5842</xdr:rowOff>
    </xdr:from>
    <xdr:to>
      <xdr:col>24</xdr:col>
      <xdr:colOff>31750</xdr:colOff>
      <xdr:row>55</xdr:row>
      <xdr:rowOff>46990</xdr:rowOff>
    </xdr:to>
    <xdr:cxnSp macro="">
      <xdr:nvCxnSpPr>
        <xdr:cNvPr id="244" name="直線コネクタ 243"/>
        <xdr:cNvCxnSpPr/>
      </xdr:nvCxnSpPr>
      <xdr:spPr>
        <a:xfrm flipV="1">
          <a:off x="15671800" y="943559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57421</xdr:rowOff>
    </xdr:from>
    <xdr:ext cx="762000" cy="259045"/>
    <xdr:sp macro="" textlink="">
      <xdr:nvSpPr>
        <xdr:cNvPr id="245" name="その他平均値テキスト"/>
        <xdr:cNvSpPr txBox="1"/>
      </xdr:nvSpPr>
      <xdr:spPr>
        <a:xfrm>
          <a:off x="16598900" y="9658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46990</xdr:rowOff>
    </xdr:from>
    <xdr:to>
      <xdr:col>22</xdr:col>
      <xdr:colOff>565150</xdr:colOff>
      <xdr:row>55</xdr:row>
      <xdr:rowOff>56134</xdr:rowOff>
    </xdr:to>
    <xdr:cxnSp macro="">
      <xdr:nvCxnSpPr>
        <xdr:cNvPr id="247" name="直線コネクタ 246"/>
        <xdr:cNvCxnSpPr/>
      </xdr:nvCxnSpPr>
      <xdr:spPr>
        <a:xfrm flipV="1">
          <a:off x="14782800" y="9476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8" name="フローチャート : 判断 247"/>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23131</xdr:rowOff>
    </xdr:from>
    <xdr:ext cx="736600" cy="259045"/>
    <xdr:sp macro="" textlink="">
      <xdr:nvSpPr>
        <xdr:cNvPr id="249" name="テキスト ボックス 248"/>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136144</xdr:rowOff>
    </xdr:from>
    <xdr:to>
      <xdr:col>21</xdr:col>
      <xdr:colOff>361950</xdr:colOff>
      <xdr:row>55</xdr:row>
      <xdr:rowOff>56134</xdr:rowOff>
    </xdr:to>
    <xdr:cxnSp macro="">
      <xdr:nvCxnSpPr>
        <xdr:cNvPr id="250" name="直線コネクタ 249"/>
        <xdr:cNvCxnSpPr/>
      </xdr:nvCxnSpPr>
      <xdr:spPr>
        <a:xfrm>
          <a:off x="13893800" y="93944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153924</xdr:rowOff>
    </xdr:from>
    <xdr:to>
      <xdr:col>21</xdr:col>
      <xdr:colOff>412750</xdr:colOff>
      <xdr:row>57</xdr:row>
      <xdr:rowOff>84074</xdr:rowOff>
    </xdr:to>
    <xdr:sp macro="" textlink="">
      <xdr:nvSpPr>
        <xdr:cNvPr id="251" name="フローチャート : 判断 250"/>
        <xdr:cNvSpPr/>
      </xdr:nvSpPr>
      <xdr:spPr>
        <a:xfrm>
          <a:off x="14732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68851</xdr:rowOff>
    </xdr:from>
    <xdr:ext cx="762000" cy="259045"/>
    <xdr:sp macro="" textlink="">
      <xdr:nvSpPr>
        <xdr:cNvPr id="252" name="テキスト ボックス 251"/>
        <xdr:cNvSpPr txBox="1"/>
      </xdr:nvSpPr>
      <xdr:spPr>
        <a:xfrm>
          <a:off x="14401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117856</xdr:rowOff>
    </xdr:from>
    <xdr:to>
      <xdr:col>20</xdr:col>
      <xdr:colOff>158750</xdr:colOff>
      <xdr:row>54</xdr:row>
      <xdr:rowOff>136144</xdr:rowOff>
    </xdr:to>
    <xdr:cxnSp macro="">
      <xdr:nvCxnSpPr>
        <xdr:cNvPr id="253" name="直線コネクタ 252"/>
        <xdr:cNvCxnSpPr/>
      </xdr:nvCxnSpPr>
      <xdr:spPr>
        <a:xfrm>
          <a:off x="13004800" y="93761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4" name="フローチャート : 判断 253"/>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55" name="テキスト ボックス 254"/>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6" name="フローチャート : 判断 255"/>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7" name="テキスト ボックス 256"/>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126492</xdr:rowOff>
    </xdr:from>
    <xdr:to>
      <xdr:col>24</xdr:col>
      <xdr:colOff>82550</xdr:colOff>
      <xdr:row>55</xdr:row>
      <xdr:rowOff>56642</xdr:rowOff>
    </xdr:to>
    <xdr:sp macro="" textlink="">
      <xdr:nvSpPr>
        <xdr:cNvPr id="263" name="円/楕円 262"/>
        <xdr:cNvSpPr/>
      </xdr:nvSpPr>
      <xdr:spPr>
        <a:xfrm>
          <a:off x="16459200" y="938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143019</xdr:rowOff>
    </xdr:from>
    <xdr:ext cx="762000" cy="259045"/>
    <xdr:sp macro="" textlink="">
      <xdr:nvSpPr>
        <xdr:cNvPr id="264" name="その他該当値テキスト"/>
        <xdr:cNvSpPr txBox="1"/>
      </xdr:nvSpPr>
      <xdr:spPr>
        <a:xfrm>
          <a:off x="16598900" y="922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167640</xdr:rowOff>
    </xdr:from>
    <xdr:to>
      <xdr:col>22</xdr:col>
      <xdr:colOff>615950</xdr:colOff>
      <xdr:row>55</xdr:row>
      <xdr:rowOff>97790</xdr:rowOff>
    </xdr:to>
    <xdr:sp macro="" textlink="">
      <xdr:nvSpPr>
        <xdr:cNvPr id="265" name="円/楕円 264"/>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107967</xdr:rowOff>
    </xdr:from>
    <xdr:ext cx="736600" cy="259045"/>
    <xdr:sp macro="" textlink="">
      <xdr:nvSpPr>
        <xdr:cNvPr id="266" name="テキスト ボックス 265"/>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5334</xdr:rowOff>
    </xdr:from>
    <xdr:to>
      <xdr:col>21</xdr:col>
      <xdr:colOff>412750</xdr:colOff>
      <xdr:row>55</xdr:row>
      <xdr:rowOff>106934</xdr:rowOff>
    </xdr:to>
    <xdr:sp macro="" textlink="">
      <xdr:nvSpPr>
        <xdr:cNvPr id="267" name="円/楕円 266"/>
        <xdr:cNvSpPr/>
      </xdr:nvSpPr>
      <xdr:spPr>
        <a:xfrm>
          <a:off x="14732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117111</xdr:rowOff>
    </xdr:from>
    <xdr:ext cx="762000" cy="259045"/>
    <xdr:sp macro="" textlink="">
      <xdr:nvSpPr>
        <xdr:cNvPr id="268" name="テキスト ボックス 267"/>
        <xdr:cNvSpPr txBox="1"/>
      </xdr:nvSpPr>
      <xdr:spPr>
        <a:xfrm>
          <a:off x="14401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85344</xdr:rowOff>
    </xdr:from>
    <xdr:to>
      <xdr:col>20</xdr:col>
      <xdr:colOff>209550</xdr:colOff>
      <xdr:row>55</xdr:row>
      <xdr:rowOff>15494</xdr:rowOff>
    </xdr:to>
    <xdr:sp macro="" textlink="">
      <xdr:nvSpPr>
        <xdr:cNvPr id="269" name="円/楕円 268"/>
        <xdr:cNvSpPr/>
      </xdr:nvSpPr>
      <xdr:spPr>
        <a:xfrm>
          <a:off x="138430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25671</xdr:rowOff>
    </xdr:from>
    <xdr:ext cx="762000" cy="259045"/>
    <xdr:sp macro="" textlink="">
      <xdr:nvSpPr>
        <xdr:cNvPr id="270" name="テキスト ボックス 269"/>
        <xdr:cNvSpPr txBox="1"/>
      </xdr:nvSpPr>
      <xdr:spPr>
        <a:xfrm>
          <a:off x="13512800" y="911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67056</xdr:rowOff>
    </xdr:from>
    <xdr:to>
      <xdr:col>19</xdr:col>
      <xdr:colOff>6350</xdr:colOff>
      <xdr:row>54</xdr:row>
      <xdr:rowOff>168656</xdr:rowOff>
    </xdr:to>
    <xdr:sp macro="" textlink="">
      <xdr:nvSpPr>
        <xdr:cNvPr id="271" name="円/楕円 270"/>
        <xdr:cNvSpPr/>
      </xdr:nvSpPr>
      <xdr:spPr>
        <a:xfrm>
          <a:off x="12954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7383</xdr:rowOff>
    </xdr:from>
    <xdr:ext cx="762000" cy="259045"/>
    <xdr:sp macro="" textlink="">
      <xdr:nvSpPr>
        <xdr:cNvPr id="272" name="テキスト ボックス 271"/>
        <xdr:cNvSpPr txBox="1"/>
      </xdr:nvSpPr>
      <xdr:spPr>
        <a:xfrm>
          <a:off x="12623800" y="90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類似団体平均を下回っているが、今後も補助金等の見直しを図り削減に努める。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21844</xdr:rowOff>
    </xdr:from>
    <xdr:to>
      <xdr:col>24</xdr:col>
      <xdr:colOff>31750</xdr:colOff>
      <xdr:row>36</xdr:row>
      <xdr:rowOff>76708</xdr:rowOff>
    </xdr:to>
    <xdr:cxnSp macro="">
      <xdr:nvCxnSpPr>
        <xdr:cNvPr id="303" name="直線コネクタ 302"/>
        <xdr:cNvCxnSpPr/>
      </xdr:nvCxnSpPr>
      <xdr:spPr>
        <a:xfrm>
          <a:off x="15671800" y="61940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4"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21844</xdr:rowOff>
    </xdr:from>
    <xdr:to>
      <xdr:col>22</xdr:col>
      <xdr:colOff>565150</xdr:colOff>
      <xdr:row>36</xdr:row>
      <xdr:rowOff>21844</xdr:rowOff>
    </xdr:to>
    <xdr:cxnSp macro="">
      <xdr:nvCxnSpPr>
        <xdr:cNvPr id="306" name="直線コネクタ 305"/>
        <xdr:cNvCxnSpPr/>
      </xdr:nvCxnSpPr>
      <xdr:spPr>
        <a:xfrm>
          <a:off x="14782800" y="6194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7" name="フローチャート : 判断 30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08" name="テキスト ボックス 307"/>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129286</xdr:rowOff>
    </xdr:from>
    <xdr:to>
      <xdr:col>21</xdr:col>
      <xdr:colOff>361950</xdr:colOff>
      <xdr:row>36</xdr:row>
      <xdr:rowOff>21844</xdr:rowOff>
    </xdr:to>
    <xdr:cxnSp macro="">
      <xdr:nvCxnSpPr>
        <xdr:cNvPr id="309" name="直線コネクタ 308"/>
        <xdr:cNvCxnSpPr/>
      </xdr:nvCxnSpPr>
      <xdr:spPr>
        <a:xfrm>
          <a:off x="13893800" y="61300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64770</xdr:rowOff>
    </xdr:from>
    <xdr:to>
      <xdr:col>21</xdr:col>
      <xdr:colOff>412750</xdr:colOff>
      <xdr:row>37</xdr:row>
      <xdr:rowOff>166370</xdr:rowOff>
    </xdr:to>
    <xdr:sp macro="" textlink="">
      <xdr:nvSpPr>
        <xdr:cNvPr id="310" name="フローチャート : 判断 309"/>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151147</xdr:rowOff>
    </xdr:from>
    <xdr:ext cx="762000" cy="259045"/>
    <xdr:sp macro="" textlink="">
      <xdr:nvSpPr>
        <xdr:cNvPr id="311" name="テキスト ボックス 310"/>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129286</xdr:rowOff>
    </xdr:from>
    <xdr:to>
      <xdr:col>20</xdr:col>
      <xdr:colOff>158750</xdr:colOff>
      <xdr:row>35</xdr:row>
      <xdr:rowOff>165862</xdr:rowOff>
    </xdr:to>
    <xdr:cxnSp macro="">
      <xdr:nvCxnSpPr>
        <xdr:cNvPr id="312" name="直線コネクタ 311"/>
        <xdr:cNvCxnSpPr/>
      </xdr:nvCxnSpPr>
      <xdr:spPr>
        <a:xfrm flipV="1">
          <a:off x="13004800" y="61300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83058</xdr:rowOff>
    </xdr:from>
    <xdr:to>
      <xdr:col>20</xdr:col>
      <xdr:colOff>209550</xdr:colOff>
      <xdr:row>38</xdr:row>
      <xdr:rowOff>13208</xdr:rowOff>
    </xdr:to>
    <xdr:sp macro="" textlink="">
      <xdr:nvSpPr>
        <xdr:cNvPr id="313" name="フローチャート : 判断 312"/>
        <xdr:cNvSpPr/>
      </xdr:nvSpPr>
      <xdr:spPr>
        <a:xfrm>
          <a:off x="13843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169435</xdr:rowOff>
    </xdr:from>
    <xdr:ext cx="762000" cy="259045"/>
    <xdr:sp macro="" textlink="">
      <xdr:nvSpPr>
        <xdr:cNvPr id="314" name="テキスト ボックス 313"/>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64770</xdr:rowOff>
    </xdr:from>
    <xdr:to>
      <xdr:col>19</xdr:col>
      <xdr:colOff>6350</xdr:colOff>
      <xdr:row>37</xdr:row>
      <xdr:rowOff>166370</xdr:rowOff>
    </xdr:to>
    <xdr:sp macro="" textlink="">
      <xdr:nvSpPr>
        <xdr:cNvPr id="315" name="フローチャート : 判断 314"/>
        <xdr:cNvSpPr/>
      </xdr:nvSpPr>
      <xdr:spPr>
        <a:xfrm>
          <a:off x="12954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151147</xdr:rowOff>
    </xdr:from>
    <xdr:ext cx="762000" cy="259045"/>
    <xdr:sp macro="" textlink="">
      <xdr:nvSpPr>
        <xdr:cNvPr id="316" name="テキスト ボックス 315"/>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25908</xdr:rowOff>
    </xdr:from>
    <xdr:to>
      <xdr:col>24</xdr:col>
      <xdr:colOff>82550</xdr:colOff>
      <xdr:row>36</xdr:row>
      <xdr:rowOff>127508</xdr:rowOff>
    </xdr:to>
    <xdr:sp macro="" textlink="">
      <xdr:nvSpPr>
        <xdr:cNvPr id="322" name="円/楕円 321"/>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42435</xdr:rowOff>
    </xdr:from>
    <xdr:ext cx="762000" cy="259045"/>
    <xdr:sp macro="" textlink="">
      <xdr:nvSpPr>
        <xdr:cNvPr id="323" name="補助費等該当値テキスト"/>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142494</xdr:rowOff>
    </xdr:from>
    <xdr:to>
      <xdr:col>22</xdr:col>
      <xdr:colOff>615950</xdr:colOff>
      <xdr:row>36</xdr:row>
      <xdr:rowOff>72644</xdr:rowOff>
    </xdr:to>
    <xdr:sp macro="" textlink="">
      <xdr:nvSpPr>
        <xdr:cNvPr id="324" name="円/楕円 323"/>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82821</xdr:rowOff>
    </xdr:from>
    <xdr:ext cx="736600" cy="259045"/>
    <xdr:sp macro="" textlink="">
      <xdr:nvSpPr>
        <xdr:cNvPr id="325" name="テキスト ボックス 324"/>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142494</xdr:rowOff>
    </xdr:from>
    <xdr:to>
      <xdr:col>21</xdr:col>
      <xdr:colOff>412750</xdr:colOff>
      <xdr:row>36</xdr:row>
      <xdr:rowOff>72644</xdr:rowOff>
    </xdr:to>
    <xdr:sp macro="" textlink="">
      <xdr:nvSpPr>
        <xdr:cNvPr id="326" name="円/楕円 325"/>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82821</xdr:rowOff>
    </xdr:from>
    <xdr:ext cx="762000" cy="259045"/>
    <xdr:sp macro="" textlink="">
      <xdr:nvSpPr>
        <xdr:cNvPr id="327" name="テキスト ボックス 326"/>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78486</xdr:rowOff>
    </xdr:from>
    <xdr:to>
      <xdr:col>20</xdr:col>
      <xdr:colOff>209550</xdr:colOff>
      <xdr:row>36</xdr:row>
      <xdr:rowOff>8636</xdr:rowOff>
    </xdr:to>
    <xdr:sp macro="" textlink="">
      <xdr:nvSpPr>
        <xdr:cNvPr id="328" name="円/楕円 327"/>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18813</xdr:rowOff>
    </xdr:from>
    <xdr:ext cx="762000" cy="259045"/>
    <xdr:sp macro="" textlink="">
      <xdr:nvSpPr>
        <xdr:cNvPr id="329" name="テキスト ボックス 328"/>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115062</xdr:rowOff>
    </xdr:from>
    <xdr:to>
      <xdr:col>19</xdr:col>
      <xdr:colOff>6350</xdr:colOff>
      <xdr:row>36</xdr:row>
      <xdr:rowOff>45212</xdr:rowOff>
    </xdr:to>
    <xdr:sp macro="" textlink="">
      <xdr:nvSpPr>
        <xdr:cNvPr id="330" name="円/楕円 329"/>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55389</xdr:rowOff>
    </xdr:from>
    <xdr:ext cx="762000" cy="259045"/>
    <xdr:sp macro="" textlink="">
      <xdr:nvSpPr>
        <xdr:cNvPr id="331" name="テキスト ボックス 330"/>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過去の大型事業の影響により、地方債の元利償還金が膨らんでいるが、ピークはすでに経過しており、今後は、地方債の発行に伴う普通建設事業費を抑制し、健全な財政運営に努める。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88137</xdr:rowOff>
    </xdr:from>
    <xdr:to>
      <xdr:col>7</xdr:col>
      <xdr:colOff>15875</xdr:colOff>
      <xdr:row>77</xdr:row>
      <xdr:rowOff>143002</xdr:rowOff>
    </xdr:to>
    <xdr:cxnSp macro="">
      <xdr:nvCxnSpPr>
        <xdr:cNvPr id="361" name="直線コネクタ 360"/>
        <xdr:cNvCxnSpPr/>
      </xdr:nvCxnSpPr>
      <xdr:spPr>
        <a:xfrm flipV="1">
          <a:off x="3987800" y="13289787"/>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41419</xdr:rowOff>
    </xdr:from>
    <xdr:ext cx="762000" cy="259045"/>
    <xdr:sp macro="" textlink="">
      <xdr:nvSpPr>
        <xdr:cNvPr id="362"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143002</xdr:rowOff>
    </xdr:from>
    <xdr:to>
      <xdr:col>5</xdr:col>
      <xdr:colOff>549275</xdr:colOff>
      <xdr:row>78</xdr:row>
      <xdr:rowOff>62992</xdr:rowOff>
    </xdr:to>
    <xdr:cxnSp macro="">
      <xdr:nvCxnSpPr>
        <xdr:cNvPr id="364" name="直線コネクタ 363"/>
        <xdr:cNvCxnSpPr/>
      </xdr:nvCxnSpPr>
      <xdr:spPr>
        <a:xfrm flipV="1">
          <a:off x="3098800" y="133446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5" name="フローチャート :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27957</xdr:rowOff>
    </xdr:from>
    <xdr:ext cx="736600" cy="259045"/>
    <xdr:sp macro="" textlink="">
      <xdr:nvSpPr>
        <xdr:cNvPr id="366" name="テキスト ボックス 365"/>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58420</xdr:rowOff>
    </xdr:from>
    <xdr:to>
      <xdr:col>4</xdr:col>
      <xdr:colOff>346075</xdr:colOff>
      <xdr:row>78</xdr:row>
      <xdr:rowOff>62992</xdr:rowOff>
    </xdr:to>
    <xdr:cxnSp macro="">
      <xdr:nvCxnSpPr>
        <xdr:cNvPr id="367" name="直線コネクタ 366"/>
        <xdr:cNvCxnSpPr/>
      </xdr:nvCxnSpPr>
      <xdr:spPr>
        <a:xfrm>
          <a:off x="2209800" y="134315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87630</xdr:rowOff>
    </xdr:from>
    <xdr:to>
      <xdr:col>4</xdr:col>
      <xdr:colOff>396875</xdr:colOff>
      <xdr:row>78</xdr:row>
      <xdr:rowOff>17780</xdr:rowOff>
    </xdr:to>
    <xdr:sp macro="" textlink="">
      <xdr:nvSpPr>
        <xdr:cNvPr id="368" name="フローチャート : 判断 367"/>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27957</xdr:rowOff>
    </xdr:from>
    <xdr:ext cx="762000" cy="259045"/>
    <xdr:sp macro="" textlink="">
      <xdr:nvSpPr>
        <xdr:cNvPr id="369" name="テキスト ボックス 368"/>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58420</xdr:rowOff>
    </xdr:from>
    <xdr:to>
      <xdr:col>3</xdr:col>
      <xdr:colOff>142875</xdr:colOff>
      <xdr:row>78</xdr:row>
      <xdr:rowOff>85852</xdr:rowOff>
    </xdr:to>
    <xdr:cxnSp macro="">
      <xdr:nvCxnSpPr>
        <xdr:cNvPr id="370" name="直線コネクタ 369"/>
        <xdr:cNvCxnSpPr/>
      </xdr:nvCxnSpPr>
      <xdr:spPr>
        <a:xfrm flipV="1">
          <a:off x="1320800" y="134315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1" name="フローチャート : 判断 370"/>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41673</xdr:rowOff>
    </xdr:from>
    <xdr:ext cx="762000" cy="259045"/>
    <xdr:sp macro="" textlink="">
      <xdr:nvSpPr>
        <xdr:cNvPr id="372" name="テキスト ボックス 371"/>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3" name="フローチャート : 判断 372"/>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74" name="テキスト ボックス 373"/>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80" name="円/楕円 379"/>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53864</xdr:rowOff>
    </xdr:from>
    <xdr:ext cx="762000" cy="259045"/>
    <xdr:sp macro="" textlink="">
      <xdr:nvSpPr>
        <xdr:cNvPr id="381" name="公債費該当値テキスト"/>
        <xdr:cNvSpPr txBox="1"/>
      </xdr:nvSpPr>
      <xdr:spPr>
        <a:xfrm>
          <a:off x="4914900" y="1308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92202</xdr:rowOff>
    </xdr:from>
    <xdr:to>
      <xdr:col>5</xdr:col>
      <xdr:colOff>600075</xdr:colOff>
      <xdr:row>78</xdr:row>
      <xdr:rowOff>22352</xdr:rowOff>
    </xdr:to>
    <xdr:sp macro="" textlink="">
      <xdr:nvSpPr>
        <xdr:cNvPr id="382" name="円/楕円 381"/>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83" name="テキスト ボックス 382"/>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12192</xdr:rowOff>
    </xdr:from>
    <xdr:to>
      <xdr:col>4</xdr:col>
      <xdr:colOff>396875</xdr:colOff>
      <xdr:row>78</xdr:row>
      <xdr:rowOff>113792</xdr:rowOff>
    </xdr:to>
    <xdr:sp macro="" textlink="">
      <xdr:nvSpPr>
        <xdr:cNvPr id="384" name="円/楕円 383"/>
        <xdr:cNvSpPr/>
      </xdr:nvSpPr>
      <xdr:spPr>
        <a:xfrm>
          <a:off x="3048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98569</xdr:rowOff>
    </xdr:from>
    <xdr:ext cx="762000" cy="259045"/>
    <xdr:sp macro="" textlink="">
      <xdr:nvSpPr>
        <xdr:cNvPr id="385" name="テキスト ボックス 384"/>
        <xdr:cNvSpPr txBox="1"/>
      </xdr:nvSpPr>
      <xdr:spPr>
        <a:xfrm>
          <a:off x="2717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xdr:rowOff>
    </xdr:from>
    <xdr:to>
      <xdr:col>3</xdr:col>
      <xdr:colOff>193675</xdr:colOff>
      <xdr:row>78</xdr:row>
      <xdr:rowOff>109220</xdr:rowOff>
    </xdr:to>
    <xdr:sp macro="" textlink="">
      <xdr:nvSpPr>
        <xdr:cNvPr id="386" name="円/楕円 385"/>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93997</xdr:rowOff>
    </xdr:from>
    <xdr:ext cx="762000" cy="259045"/>
    <xdr:sp macro="" textlink="">
      <xdr:nvSpPr>
        <xdr:cNvPr id="387" name="テキスト ボックス 386"/>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88" name="円/楕円 387"/>
        <xdr:cNvSpPr/>
      </xdr:nvSpPr>
      <xdr:spPr>
        <a:xfrm>
          <a:off x="1270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89" name="テキスト ボックス 388"/>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順位としては、非常に上位に位置しているが、今後も抑制に努め健全な財政運営を図る。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81280</xdr:rowOff>
    </xdr:from>
    <xdr:to>
      <xdr:col>24</xdr:col>
      <xdr:colOff>31750</xdr:colOff>
      <xdr:row>75</xdr:row>
      <xdr:rowOff>149861</xdr:rowOff>
    </xdr:to>
    <xdr:cxnSp macro="">
      <xdr:nvCxnSpPr>
        <xdr:cNvPr id="422" name="直線コネクタ 421"/>
        <xdr:cNvCxnSpPr/>
      </xdr:nvCxnSpPr>
      <xdr:spPr>
        <a:xfrm>
          <a:off x="15671800" y="1294003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17797</xdr:rowOff>
    </xdr:from>
    <xdr:ext cx="762000" cy="259045"/>
    <xdr:sp macro="" textlink="">
      <xdr:nvSpPr>
        <xdr:cNvPr id="423" name="公債費以外平均値テキスト"/>
        <xdr:cNvSpPr txBox="1"/>
      </xdr:nvSpPr>
      <xdr:spPr>
        <a:xfrm>
          <a:off x="16598900" y="1339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81280</xdr:rowOff>
    </xdr:from>
    <xdr:to>
      <xdr:col>22</xdr:col>
      <xdr:colOff>565150</xdr:colOff>
      <xdr:row>75</xdr:row>
      <xdr:rowOff>138430</xdr:rowOff>
    </xdr:to>
    <xdr:cxnSp macro="">
      <xdr:nvCxnSpPr>
        <xdr:cNvPr id="425" name="直線コネクタ 424"/>
        <xdr:cNvCxnSpPr/>
      </xdr:nvCxnSpPr>
      <xdr:spPr>
        <a:xfrm flipV="1">
          <a:off x="14782800" y="129400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156211</xdr:rowOff>
    </xdr:from>
    <xdr:to>
      <xdr:col>22</xdr:col>
      <xdr:colOff>615950</xdr:colOff>
      <xdr:row>78</xdr:row>
      <xdr:rowOff>86361</xdr:rowOff>
    </xdr:to>
    <xdr:sp macro="" textlink="">
      <xdr:nvSpPr>
        <xdr:cNvPr id="426" name="フローチャート :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71138</xdr:rowOff>
    </xdr:from>
    <xdr:ext cx="736600" cy="259045"/>
    <xdr:sp macro="" textlink="">
      <xdr:nvSpPr>
        <xdr:cNvPr id="427" name="テキスト ボックス 426"/>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142240</xdr:rowOff>
    </xdr:from>
    <xdr:to>
      <xdr:col>21</xdr:col>
      <xdr:colOff>361950</xdr:colOff>
      <xdr:row>75</xdr:row>
      <xdr:rowOff>138430</xdr:rowOff>
    </xdr:to>
    <xdr:cxnSp macro="">
      <xdr:nvCxnSpPr>
        <xdr:cNvPr id="428" name="直線コネクタ 427"/>
        <xdr:cNvCxnSpPr/>
      </xdr:nvCxnSpPr>
      <xdr:spPr>
        <a:xfrm>
          <a:off x="13893800" y="128295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79</xdr:row>
      <xdr:rowOff>11430</xdr:rowOff>
    </xdr:from>
    <xdr:to>
      <xdr:col>21</xdr:col>
      <xdr:colOff>412750</xdr:colOff>
      <xdr:row>79</xdr:row>
      <xdr:rowOff>113030</xdr:rowOff>
    </xdr:to>
    <xdr:sp macro="" textlink="">
      <xdr:nvSpPr>
        <xdr:cNvPr id="429" name="フローチャート : 判断 428"/>
        <xdr:cNvSpPr/>
      </xdr:nvSpPr>
      <xdr:spPr>
        <a:xfrm>
          <a:off x="14732000" y="1355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97807</xdr:rowOff>
    </xdr:from>
    <xdr:ext cx="762000" cy="259045"/>
    <xdr:sp macro="" textlink="">
      <xdr:nvSpPr>
        <xdr:cNvPr id="430" name="テキスト ボックス 429"/>
        <xdr:cNvSpPr txBox="1"/>
      </xdr:nvSpPr>
      <xdr:spPr>
        <a:xfrm>
          <a:off x="14401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115570</xdr:rowOff>
    </xdr:from>
    <xdr:to>
      <xdr:col>20</xdr:col>
      <xdr:colOff>158750</xdr:colOff>
      <xdr:row>74</xdr:row>
      <xdr:rowOff>142240</xdr:rowOff>
    </xdr:to>
    <xdr:cxnSp macro="">
      <xdr:nvCxnSpPr>
        <xdr:cNvPr id="431" name="直線コネクタ 430"/>
        <xdr:cNvCxnSpPr/>
      </xdr:nvCxnSpPr>
      <xdr:spPr>
        <a:xfrm>
          <a:off x="13004800" y="128028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91439</xdr:rowOff>
    </xdr:from>
    <xdr:to>
      <xdr:col>20</xdr:col>
      <xdr:colOff>209550</xdr:colOff>
      <xdr:row>79</xdr:row>
      <xdr:rowOff>21589</xdr:rowOff>
    </xdr:to>
    <xdr:sp macro="" textlink="">
      <xdr:nvSpPr>
        <xdr:cNvPr id="432" name="フローチャート : 判断 431"/>
        <xdr:cNvSpPr/>
      </xdr:nvSpPr>
      <xdr:spPr>
        <a:xfrm>
          <a:off x="13843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6366</xdr:rowOff>
    </xdr:from>
    <xdr:ext cx="762000" cy="259045"/>
    <xdr:sp macro="" textlink="">
      <xdr:nvSpPr>
        <xdr:cNvPr id="433" name="テキスト ボックス 432"/>
        <xdr:cNvSpPr txBox="1"/>
      </xdr:nvSpPr>
      <xdr:spPr>
        <a:xfrm>
          <a:off x="13512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53339</xdr:rowOff>
    </xdr:from>
    <xdr:to>
      <xdr:col>19</xdr:col>
      <xdr:colOff>6350</xdr:colOff>
      <xdr:row>78</xdr:row>
      <xdr:rowOff>154939</xdr:rowOff>
    </xdr:to>
    <xdr:sp macro="" textlink="">
      <xdr:nvSpPr>
        <xdr:cNvPr id="434" name="フローチャート : 判断 433"/>
        <xdr:cNvSpPr/>
      </xdr:nvSpPr>
      <xdr:spPr>
        <a:xfrm>
          <a:off x="12954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139716</xdr:rowOff>
    </xdr:from>
    <xdr:ext cx="762000" cy="259045"/>
    <xdr:sp macro="" textlink="">
      <xdr:nvSpPr>
        <xdr:cNvPr id="435" name="テキスト ボックス 434"/>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99060</xdr:rowOff>
    </xdr:from>
    <xdr:to>
      <xdr:col>24</xdr:col>
      <xdr:colOff>82550</xdr:colOff>
      <xdr:row>76</xdr:row>
      <xdr:rowOff>29211</xdr:rowOff>
    </xdr:to>
    <xdr:sp macro="" textlink="">
      <xdr:nvSpPr>
        <xdr:cNvPr id="441" name="円/楕円 440"/>
        <xdr:cNvSpPr/>
      </xdr:nvSpPr>
      <xdr:spPr>
        <a:xfrm>
          <a:off x="164592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115587</xdr:rowOff>
    </xdr:from>
    <xdr:ext cx="762000" cy="259045"/>
    <xdr:sp macro="" textlink="">
      <xdr:nvSpPr>
        <xdr:cNvPr id="442" name="公債費以外該当値テキスト"/>
        <xdr:cNvSpPr txBox="1"/>
      </xdr:nvSpPr>
      <xdr:spPr>
        <a:xfrm>
          <a:off x="165989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30480</xdr:rowOff>
    </xdr:from>
    <xdr:to>
      <xdr:col>22</xdr:col>
      <xdr:colOff>615950</xdr:colOff>
      <xdr:row>75</xdr:row>
      <xdr:rowOff>132080</xdr:rowOff>
    </xdr:to>
    <xdr:sp macro="" textlink="">
      <xdr:nvSpPr>
        <xdr:cNvPr id="443" name="円/楕円 442"/>
        <xdr:cNvSpPr/>
      </xdr:nvSpPr>
      <xdr:spPr>
        <a:xfrm>
          <a:off x="15621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142257</xdr:rowOff>
    </xdr:from>
    <xdr:ext cx="736600" cy="259045"/>
    <xdr:sp macro="" textlink="">
      <xdr:nvSpPr>
        <xdr:cNvPr id="444" name="テキスト ボックス 443"/>
        <xdr:cNvSpPr txBox="1"/>
      </xdr:nvSpPr>
      <xdr:spPr>
        <a:xfrm>
          <a:off x="15290800" y="1265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87630</xdr:rowOff>
    </xdr:from>
    <xdr:to>
      <xdr:col>21</xdr:col>
      <xdr:colOff>412750</xdr:colOff>
      <xdr:row>76</xdr:row>
      <xdr:rowOff>17780</xdr:rowOff>
    </xdr:to>
    <xdr:sp macro="" textlink="">
      <xdr:nvSpPr>
        <xdr:cNvPr id="445" name="円/楕円 444"/>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27957</xdr:rowOff>
    </xdr:from>
    <xdr:ext cx="762000" cy="259045"/>
    <xdr:sp macro="" textlink="">
      <xdr:nvSpPr>
        <xdr:cNvPr id="446" name="テキスト ボックス 445"/>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91440</xdr:rowOff>
    </xdr:from>
    <xdr:to>
      <xdr:col>20</xdr:col>
      <xdr:colOff>209550</xdr:colOff>
      <xdr:row>75</xdr:row>
      <xdr:rowOff>21590</xdr:rowOff>
    </xdr:to>
    <xdr:sp macro="" textlink="">
      <xdr:nvSpPr>
        <xdr:cNvPr id="447" name="円/楕円 446"/>
        <xdr:cNvSpPr/>
      </xdr:nvSpPr>
      <xdr:spPr>
        <a:xfrm>
          <a:off x="13843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31767</xdr:rowOff>
    </xdr:from>
    <xdr:ext cx="762000" cy="259045"/>
    <xdr:sp macro="" textlink="">
      <xdr:nvSpPr>
        <xdr:cNvPr id="448" name="テキスト ボックス 447"/>
        <xdr:cNvSpPr txBox="1"/>
      </xdr:nvSpPr>
      <xdr:spPr>
        <a:xfrm>
          <a:off x="13512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64770</xdr:rowOff>
    </xdr:from>
    <xdr:to>
      <xdr:col>19</xdr:col>
      <xdr:colOff>6350</xdr:colOff>
      <xdr:row>74</xdr:row>
      <xdr:rowOff>166370</xdr:rowOff>
    </xdr:to>
    <xdr:sp macro="" textlink="">
      <xdr:nvSpPr>
        <xdr:cNvPr id="449" name="円/楕円 448"/>
        <xdr:cNvSpPr/>
      </xdr:nvSpPr>
      <xdr:spPr>
        <a:xfrm>
          <a:off x="12954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5097</xdr:rowOff>
    </xdr:from>
    <xdr:ext cx="762000" cy="259045"/>
    <xdr:sp macro="" textlink="">
      <xdr:nvSpPr>
        <xdr:cNvPr id="450" name="テキスト ボックス 449"/>
        <xdr:cNvSpPr txBox="1"/>
      </xdr:nvSpPr>
      <xdr:spPr>
        <a:xfrm>
          <a:off x="12623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北海道上ノ国町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xdr:cNvSpPr txBox="1"/>
      </xdr:nvSpPr>
      <xdr:spPr>
        <a:xfrm>
          <a:off x="5740400" y="319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71225</xdr:rowOff>
    </xdr:from>
    <xdr:to>
      <xdr:col>4</xdr:col>
      <xdr:colOff>1117600</xdr:colOff>
      <xdr:row>17</xdr:row>
      <xdr:rowOff>94405</xdr:rowOff>
    </xdr:to>
    <xdr:cxnSp macro="">
      <xdr:nvCxnSpPr>
        <xdr:cNvPr id="47" name="直線コネクタ 46"/>
        <xdr:cNvCxnSpPr/>
      </xdr:nvCxnSpPr>
      <xdr:spPr bwMode="auto">
        <a:xfrm flipV="1">
          <a:off x="5003800" y="3033500"/>
          <a:ext cx="647700" cy="23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21267</xdr:rowOff>
    </xdr:from>
    <xdr:ext cx="762000" cy="259045"/>
    <xdr:sp macro="" textlink="">
      <xdr:nvSpPr>
        <xdr:cNvPr id="48" name="人口1人当たり決算額の推移平均値テキスト130"/>
        <xdr:cNvSpPr txBox="1"/>
      </xdr:nvSpPr>
      <xdr:spPr>
        <a:xfrm>
          <a:off x="5740400" y="281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94405</xdr:rowOff>
    </xdr:from>
    <xdr:to>
      <xdr:col>4</xdr:col>
      <xdr:colOff>469900</xdr:colOff>
      <xdr:row>17</xdr:row>
      <xdr:rowOff>108875</xdr:rowOff>
    </xdr:to>
    <xdr:cxnSp macro="">
      <xdr:nvCxnSpPr>
        <xdr:cNvPr id="50" name="直線コネクタ 49"/>
        <xdr:cNvCxnSpPr/>
      </xdr:nvCxnSpPr>
      <xdr:spPr bwMode="auto">
        <a:xfrm flipV="1">
          <a:off x="4305300" y="3056680"/>
          <a:ext cx="698500" cy="14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145328</xdr:rowOff>
    </xdr:from>
    <xdr:ext cx="736600" cy="259045"/>
    <xdr:sp macro="" textlink="">
      <xdr:nvSpPr>
        <xdr:cNvPr id="52" name="テキスト ボックス 51"/>
        <xdr:cNvSpPr txBox="1"/>
      </xdr:nvSpPr>
      <xdr:spPr>
        <a:xfrm>
          <a:off x="4622800" y="2764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108875</xdr:rowOff>
    </xdr:from>
    <xdr:to>
      <xdr:col>3</xdr:col>
      <xdr:colOff>904875</xdr:colOff>
      <xdr:row>17</xdr:row>
      <xdr:rowOff>141069</xdr:rowOff>
    </xdr:to>
    <xdr:cxnSp macro="">
      <xdr:nvCxnSpPr>
        <xdr:cNvPr id="53" name="直線コネクタ 52"/>
        <xdr:cNvCxnSpPr/>
      </xdr:nvCxnSpPr>
      <xdr:spPr bwMode="auto">
        <a:xfrm flipV="1">
          <a:off x="3606800" y="3071150"/>
          <a:ext cx="698500" cy="32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166324</xdr:rowOff>
    </xdr:from>
    <xdr:to>
      <xdr:col>3</xdr:col>
      <xdr:colOff>955675</xdr:colOff>
      <xdr:row>18</xdr:row>
      <xdr:rowOff>96474</xdr:rowOff>
    </xdr:to>
    <xdr:sp macro="" textlink="">
      <xdr:nvSpPr>
        <xdr:cNvPr id="54" name="フローチャート : 判断 53"/>
        <xdr:cNvSpPr/>
      </xdr:nvSpPr>
      <xdr:spPr bwMode="auto">
        <a:xfrm>
          <a:off x="4254500" y="3128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81251</xdr:rowOff>
    </xdr:from>
    <xdr:ext cx="762000" cy="259045"/>
    <xdr:sp macro="" textlink="">
      <xdr:nvSpPr>
        <xdr:cNvPr id="55" name="テキスト ボックス 54"/>
        <xdr:cNvSpPr txBox="1"/>
      </xdr:nvSpPr>
      <xdr:spPr>
        <a:xfrm>
          <a:off x="3924300" y="321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141069</xdr:rowOff>
    </xdr:from>
    <xdr:to>
      <xdr:col>3</xdr:col>
      <xdr:colOff>206375</xdr:colOff>
      <xdr:row>17</xdr:row>
      <xdr:rowOff>155818</xdr:rowOff>
    </xdr:to>
    <xdr:cxnSp macro="">
      <xdr:nvCxnSpPr>
        <xdr:cNvPr id="56" name="直線コネクタ 55"/>
        <xdr:cNvCxnSpPr/>
      </xdr:nvCxnSpPr>
      <xdr:spPr bwMode="auto">
        <a:xfrm flipV="1">
          <a:off x="2908300" y="3103344"/>
          <a:ext cx="698500" cy="14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916</xdr:rowOff>
    </xdr:from>
    <xdr:to>
      <xdr:col>3</xdr:col>
      <xdr:colOff>257175</xdr:colOff>
      <xdr:row>18</xdr:row>
      <xdr:rowOff>102516</xdr:rowOff>
    </xdr:to>
    <xdr:sp macro="" textlink="">
      <xdr:nvSpPr>
        <xdr:cNvPr id="57" name="フローチャート : 判断 56"/>
        <xdr:cNvSpPr/>
      </xdr:nvSpPr>
      <xdr:spPr bwMode="auto">
        <a:xfrm>
          <a:off x="3556000" y="3134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87293</xdr:rowOff>
    </xdr:from>
    <xdr:ext cx="762000" cy="259045"/>
    <xdr:sp macro="" textlink="">
      <xdr:nvSpPr>
        <xdr:cNvPr id="58" name="テキスト ボックス 57"/>
        <xdr:cNvSpPr txBox="1"/>
      </xdr:nvSpPr>
      <xdr:spPr>
        <a:xfrm>
          <a:off x="3225800" y="322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169794</xdr:rowOff>
    </xdr:from>
    <xdr:to>
      <xdr:col>2</xdr:col>
      <xdr:colOff>692150</xdr:colOff>
      <xdr:row>18</xdr:row>
      <xdr:rowOff>99944</xdr:rowOff>
    </xdr:to>
    <xdr:sp macro="" textlink="">
      <xdr:nvSpPr>
        <xdr:cNvPr id="59" name="フローチャート : 判断 58"/>
        <xdr:cNvSpPr/>
      </xdr:nvSpPr>
      <xdr:spPr bwMode="auto">
        <a:xfrm>
          <a:off x="2857500" y="3132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84721</xdr:rowOff>
    </xdr:from>
    <xdr:ext cx="762000" cy="259045"/>
    <xdr:sp macro="" textlink="">
      <xdr:nvSpPr>
        <xdr:cNvPr id="60" name="テキスト ボックス 59"/>
        <xdr:cNvSpPr txBox="1"/>
      </xdr:nvSpPr>
      <xdr:spPr>
        <a:xfrm>
          <a:off x="2527300" y="321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20425</xdr:rowOff>
    </xdr:from>
    <xdr:to>
      <xdr:col>5</xdr:col>
      <xdr:colOff>34925</xdr:colOff>
      <xdr:row>17</xdr:row>
      <xdr:rowOff>122025</xdr:rowOff>
    </xdr:to>
    <xdr:sp macro="" textlink="">
      <xdr:nvSpPr>
        <xdr:cNvPr id="66" name="円/楕円 65"/>
        <xdr:cNvSpPr/>
      </xdr:nvSpPr>
      <xdr:spPr bwMode="auto">
        <a:xfrm>
          <a:off x="5600700" y="2982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163952</xdr:rowOff>
    </xdr:from>
    <xdr:ext cx="762000" cy="259045"/>
    <xdr:sp macro="" textlink="">
      <xdr:nvSpPr>
        <xdr:cNvPr id="67" name="人口1人当たり決算額の推移該当値テキスト130"/>
        <xdr:cNvSpPr txBox="1"/>
      </xdr:nvSpPr>
      <xdr:spPr>
        <a:xfrm>
          <a:off x="5740400" y="2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195,232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43605</xdr:rowOff>
    </xdr:from>
    <xdr:to>
      <xdr:col>4</xdr:col>
      <xdr:colOff>520700</xdr:colOff>
      <xdr:row>17</xdr:row>
      <xdr:rowOff>145205</xdr:rowOff>
    </xdr:to>
    <xdr:sp macro="" textlink="">
      <xdr:nvSpPr>
        <xdr:cNvPr id="68" name="円/楕円 67"/>
        <xdr:cNvSpPr/>
      </xdr:nvSpPr>
      <xdr:spPr bwMode="auto">
        <a:xfrm>
          <a:off x="4953000" y="3005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129982</xdr:rowOff>
    </xdr:from>
    <xdr:ext cx="736600" cy="259045"/>
    <xdr:sp macro="" textlink="">
      <xdr:nvSpPr>
        <xdr:cNvPr id="69" name="テキスト ボックス 68"/>
        <xdr:cNvSpPr txBox="1"/>
      </xdr:nvSpPr>
      <xdr:spPr>
        <a:xfrm>
          <a:off x="4622800" y="3092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185,092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58075</xdr:rowOff>
    </xdr:from>
    <xdr:to>
      <xdr:col>3</xdr:col>
      <xdr:colOff>955675</xdr:colOff>
      <xdr:row>17</xdr:row>
      <xdr:rowOff>159675</xdr:rowOff>
    </xdr:to>
    <xdr:sp macro="" textlink="">
      <xdr:nvSpPr>
        <xdr:cNvPr id="70" name="円/楕円 69"/>
        <xdr:cNvSpPr/>
      </xdr:nvSpPr>
      <xdr:spPr bwMode="auto">
        <a:xfrm>
          <a:off x="4254500" y="3020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169852</xdr:rowOff>
    </xdr:from>
    <xdr:ext cx="762000" cy="259045"/>
    <xdr:sp macro="" textlink="">
      <xdr:nvSpPr>
        <xdr:cNvPr id="71" name="テキスト ボックス 70"/>
        <xdr:cNvSpPr txBox="1"/>
      </xdr:nvSpPr>
      <xdr:spPr>
        <a:xfrm>
          <a:off x="3924300" y="278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178,762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90269</xdr:rowOff>
    </xdr:from>
    <xdr:to>
      <xdr:col>3</xdr:col>
      <xdr:colOff>257175</xdr:colOff>
      <xdr:row>18</xdr:row>
      <xdr:rowOff>20419</xdr:rowOff>
    </xdr:to>
    <xdr:sp macro="" textlink="">
      <xdr:nvSpPr>
        <xdr:cNvPr id="72" name="円/楕円 71"/>
        <xdr:cNvSpPr/>
      </xdr:nvSpPr>
      <xdr:spPr bwMode="auto">
        <a:xfrm>
          <a:off x="3556000" y="3052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30596</xdr:rowOff>
    </xdr:from>
    <xdr:ext cx="762000" cy="259045"/>
    <xdr:sp macro="" textlink="">
      <xdr:nvSpPr>
        <xdr:cNvPr id="73" name="テキスト ボックス 72"/>
        <xdr:cNvSpPr txBox="1"/>
      </xdr:nvSpPr>
      <xdr:spPr>
        <a:xfrm>
          <a:off x="3225800" y="282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164,679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105018</xdr:rowOff>
    </xdr:from>
    <xdr:to>
      <xdr:col>2</xdr:col>
      <xdr:colOff>692150</xdr:colOff>
      <xdr:row>18</xdr:row>
      <xdr:rowOff>35168</xdr:rowOff>
    </xdr:to>
    <xdr:sp macro="" textlink="">
      <xdr:nvSpPr>
        <xdr:cNvPr id="74" name="円/楕円 73"/>
        <xdr:cNvSpPr/>
      </xdr:nvSpPr>
      <xdr:spPr bwMode="auto">
        <a:xfrm>
          <a:off x="2857500" y="3067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45345</xdr:rowOff>
    </xdr:from>
    <xdr:ext cx="762000" cy="259045"/>
    <xdr:sp macro="" textlink="">
      <xdr:nvSpPr>
        <xdr:cNvPr id="75" name="テキスト ボックス 74"/>
        <xdr:cNvSpPr txBox="1"/>
      </xdr:nvSpPr>
      <xdr:spPr>
        <a:xfrm>
          <a:off x="2527300" y="28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158,227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29421</xdr:rowOff>
    </xdr:from>
    <xdr:to>
      <xdr:col>4</xdr:col>
      <xdr:colOff>1117600</xdr:colOff>
      <xdr:row>36</xdr:row>
      <xdr:rowOff>82772</xdr:rowOff>
    </xdr:to>
    <xdr:cxnSp macro="">
      <xdr:nvCxnSpPr>
        <xdr:cNvPr id="110" name="直線コネクタ 109"/>
        <xdr:cNvCxnSpPr/>
      </xdr:nvCxnSpPr>
      <xdr:spPr bwMode="auto">
        <a:xfrm>
          <a:off x="5003800" y="6982671"/>
          <a:ext cx="647700" cy="53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136150</xdr:rowOff>
    </xdr:from>
    <xdr:ext cx="762000" cy="259045"/>
    <xdr:sp macro="" textlink="">
      <xdr:nvSpPr>
        <xdr:cNvPr id="111" name="人口1人当たり決算額の推移平均値テキスト445"/>
        <xdr:cNvSpPr txBox="1"/>
      </xdr:nvSpPr>
      <xdr:spPr>
        <a:xfrm>
          <a:off x="5740400" y="6746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321876</xdr:rowOff>
    </xdr:from>
    <xdr:to>
      <xdr:col>4</xdr:col>
      <xdr:colOff>469900</xdr:colOff>
      <xdr:row>36</xdr:row>
      <xdr:rowOff>29421</xdr:rowOff>
    </xdr:to>
    <xdr:cxnSp macro="">
      <xdr:nvCxnSpPr>
        <xdr:cNvPr id="113" name="直線コネクタ 112"/>
        <xdr:cNvCxnSpPr/>
      </xdr:nvCxnSpPr>
      <xdr:spPr bwMode="auto">
        <a:xfrm>
          <a:off x="4305300" y="6932226"/>
          <a:ext cx="698500" cy="50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267364</xdr:rowOff>
    </xdr:from>
    <xdr:to>
      <xdr:col>4</xdr:col>
      <xdr:colOff>520700</xdr:colOff>
      <xdr:row>36</xdr:row>
      <xdr:rowOff>26064</xdr:rowOff>
    </xdr:to>
    <xdr:sp macro="" textlink="">
      <xdr:nvSpPr>
        <xdr:cNvPr id="114" name="フローチャート : 判断 113"/>
        <xdr:cNvSpPr/>
      </xdr:nvSpPr>
      <xdr:spPr bwMode="auto">
        <a:xfrm>
          <a:off x="4953000" y="6877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36241</xdr:rowOff>
    </xdr:from>
    <xdr:ext cx="736600" cy="259045"/>
    <xdr:sp macro="" textlink="">
      <xdr:nvSpPr>
        <xdr:cNvPr id="115" name="テキスト ボックス 114"/>
        <xdr:cNvSpPr txBox="1"/>
      </xdr:nvSpPr>
      <xdr:spPr>
        <a:xfrm>
          <a:off x="4622800" y="664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269070</xdr:rowOff>
    </xdr:from>
    <xdr:to>
      <xdr:col>3</xdr:col>
      <xdr:colOff>904875</xdr:colOff>
      <xdr:row>35</xdr:row>
      <xdr:rowOff>321876</xdr:rowOff>
    </xdr:to>
    <xdr:cxnSp macro="">
      <xdr:nvCxnSpPr>
        <xdr:cNvPr id="116" name="直線コネクタ 115"/>
        <xdr:cNvCxnSpPr/>
      </xdr:nvCxnSpPr>
      <xdr:spPr bwMode="auto">
        <a:xfrm>
          <a:off x="3606800" y="6879420"/>
          <a:ext cx="698500" cy="52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314042</xdr:rowOff>
    </xdr:from>
    <xdr:to>
      <xdr:col>3</xdr:col>
      <xdr:colOff>955675</xdr:colOff>
      <xdr:row>36</xdr:row>
      <xdr:rowOff>72742</xdr:rowOff>
    </xdr:to>
    <xdr:sp macro="" textlink="">
      <xdr:nvSpPr>
        <xdr:cNvPr id="117" name="フローチャート : 判断 116"/>
        <xdr:cNvSpPr/>
      </xdr:nvSpPr>
      <xdr:spPr bwMode="auto">
        <a:xfrm>
          <a:off x="4254500" y="6924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57519</xdr:rowOff>
    </xdr:from>
    <xdr:ext cx="762000" cy="259045"/>
    <xdr:sp macro="" textlink="">
      <xdr:nvSpPr>
        <xdr:cNvPr id="118" name="テキスト ボックス 117"/>
        <xdr:cNvSpPr txBox="1"/>
      </xdr:nvSpPr>
      <xdr:spPr>
        <a:xfrm>
          <a:off x="3924300" y="701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230284</xdr:rowOff>
    </xdr:from>
    <xdr:to>
      <xdr:col>3</xdr:col>
      <xdr:colOff>206375</xdr:colOff>
      <xdr:row>35</xdr:row>
      <xdr:rowOff>269070</xdr:rowOff>
    </xdr:to>
    <xdr:cxnSp macro="">
      <xdr:nvCxnSpPr>
        <xdr:cNvPr id="119" name="直線コネクタ 118"/>
        <xdr:cNvCxnSpPr/>
      </xdr:nvCxnSpPr>
      <xdr:spPr bwMode="auto">
        <a:xfrm>
          <a:off x="2908300" y="6840634"/>
          <a:ext cx="698500" cy="38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276149</xdr:rowOff>
    </xdr:from>
    <xdr:to>
      <xdr:col>3</xdr:col>
      <xdr:colOff>257175</xdr:colOff>
      <xdr:row>36</xdr:row>
      <xdr:rowOff>34849</xdr:rowOff>
    </xdr:to>
    <xdr:sp macro="" textlink="">
      <xdr:nvSpPr>
        <xdr:cNvPr id="120" name="フローチャート : 判断 119"/>
        <xdr:cNvSpPr/>
      </xdr:nvSpPr>
      <xdr:spPr bwMode="auto">
        <a:xfrm>
          <a:off x="3556000" y="688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19626</xdr:rowOff>
    </xdr:from>
    <xdr:ext cx="762000" cy="259045"/>
    <xdr:sp macro="" textlink="">
      <xdr:nvSpPr>
        <xdr:cNvPr id="121" name="テキスト ボックス 120"/>
        <xdr:cNvSpPr txBox="1"/>
      </xdr:nvSpPr>
      <xdr:spPr>
        <a:xfrm>
          <a:off x="3225800" y="697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267538</xdr:rowOff>
    </xdr:from>
    <xdr:to>
      <xdr:col>2</xdr:col>
      <xdr:colOff>692150</xdr:colOff>
      <xdr:row>36</xdr:row>
      <xdr:rowOff>26238</xdr:rowOff>
    </xdr:to>
    <xdr:sp macro="" textlink="">
      <xdr:nvSpPr>
        <xdr:cNvPr id="122" name="フローチャート : 判断 121"/>
        <xdr:cNvSpPr/>
      </xdr:nvSpPr>
      <xdr:spPr bwMode="auto">
        <a:xfrm>
          <a:off x="2857500" y="6877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11015</xdr:rowOff>
    </xdr:from>
    <xdr:ext cx="762000" cy="259045"/>
    <xdr:sp macro="" textlink="">
      <xdr:nvSpPr>
        <xdr:cNvPr id="123" name="テキスト ボックス 122"/>
        <xdr:cNvSpPr txBox="1"/>
      </xdr:nvSpPr>
      <xdr:spPr>
        <a:xfrm>
          <a:off x="2527300" y="696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31972</xdr:rowOff>
    </xdr:from>
    <xdr:to>
      <xdr:col>5</xdr:col>
      <xdr:colOff>34925</xdr:colOff>
      <xdr:row>36</xdr:row>
      <xdr:rowOff>133572</xdr:rowOff>
    </xdr:to>
    <xdr:sp macro="" textlink="">
      <xdr:nvSpPr>
        <xdr:cNvPr id="129" name="円/楕円 128"/>
        <xdr:cNvSpPr/>
      </xdr:nvSpPr>
      <xdr:spPr bwMode="auto">
        <a:xfrm>
          <a:off x="5600700" y="6985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4049</xdr:rowOff>
    </xdr:from>
    <xdr:ext cx="762000" cy="259045"/>
    <xdr:sp macro="" textlink="">
      <xdr:nvSpPr>
        <xdr:cNvPr id="130" name="人口1人当たり決算額の推移該当値テキスト445"/>
        <xdr:cNvSpPr txBox="1"/>
      </xdr:nvSpPr>
      <xdr:spPr>
        <a:xfrm>
          <a:off x="5740400" y="69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22,813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321521</xdr:rowOff>
    </xdr:from>
    <xdr:to>
      <xdr:col>4</xdr:col>
      <xdr:colOff>520700</xdr:colOff>
      <xdr:row>36</xdr:row>
      <xdr:rowOff>80221</xdr:rowOff>
    </xdr:to>
    <xdr:sp macro="" textlink="">
      <xdr:nvSpPr>
        <xdr:cNvPr id="131" name="円/楕円 130"/>
        <xdr:cNvSpPr/>
      </xdr:nvSpPr>
      <xdr:spPr bwMode="auto">
        <a:xfrm>
          <a:off x="4953000" y="6931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64998</xdr:rowOff>
    </xdr:from>
    <xdr:ext cx="736600" cy="259045"/>
    <xdr:sp macro="" textlink="">
      <xdr:nvSpPr>
        <xdr:cNvPr id="132" name="テキスト ボックス 131"/>
        <xdr:cNvSpPr txBox="1"/>
      </xdr:nvSpPr>
      <xdr:spPr>
        <a:xfrm>
          <a:off x="4622800" y="7018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27,714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271076</xdr:rowOff>
    </xdr:from>
    <xdr:to>
      <xdr:col>3</xdr:col>
      <xdr:colOff>955675</xdr:colOff>
      <xdr:row>36</xdr:row>
      <xdr:rowOff>29776</xdr:rowOff>
    </xdr:to>
    <xdr:sp macro="" textlink="">
      <xdr:nvSpPr>
        <xdr:cNvPr id="133" name="円/楕円 132"/>
        <xdr:cNvSpPr/>
      </xdr:nvSpPr>
      <xdr:spPr bwMode="auto">
        <a:xfrm>
          <a:off x="4254500" y="6881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39953</xdr:rowOff>
    </xdr:from>
    <xdr:ext cx="762000" cy="259045"/>
    <xdr:sp macro="" textlink="">
      <xdr:nvSpPr>
        <xdr:cNvPr id="134" name="テキスト ボックス 133"/>
        <xdr:cNvSpPr txBox="1"/>
      </xdr:nvSpPr>
      <xdr:spPr>
        <a:xfrm>
          <a:off x="3924300" y="665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32,348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218270</xdr:rowOff>
    </xdr:from>
    <xdr:to>
      <xdr:col>3</xdr:col>
      <xdr:colOff>257175</xdr:colOff>
      <xdr:row>35</xdr:row>
      <xdr:rowOff>319870</xdr:rowOff>
    </xdr:to>
    <xdr:sp macro="" textlink="">
      <xdr:nvSpPr>
        <xdr:cNvPr id="135" name="円/楕円 134"/>
        <xdr:cNvSpPr/>
      </xdr:nvSpPr>
      <xdr:spPr bwMode="auto">
        <a:xfrm>
          <a:off x="3556000" y="6828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330047</xdr:rowOff>
    </xdr:from>
    <xdr:ext cx="762000" cy="259045"/>
    <xdr:sp macro="" textlink="">
      <xdr:nvSpPr>
        <xdr:cNvPr id="136" name="テキスト ボックス 135"/>
        <xdr:cNvSpPr txBox="1"/>
      </xdr:nvSpPr>
      <xdr:spPr>
        <a:xfrm>
          <a:off x="3225800" y="65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37,199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179484</xdr:rowOff>
    </xdr:from>
    <xdr:to>
      <xdr:col>2</xdr:col>
      <xdr:colOff>692150</xdr:colOff>
      <xdr:row>35</xdr:row>
      <xdr:rowOff>281084</xdr:rowOff>
    </xdr:to>
    <xdr:sp macro="" textlink="">
      <xdr:nvSpPr>
        <xdr:cNvPr id="137" name="円/楕円 136"/>
        <xdr:cNvSpPr/>
      </xdr:nvSpPr>
      <xdr:spPr bwMode="auto">
        <a:xfrm>
          <a:off x="2857500" y="6789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291261</xdr:rowOff>
    </xdr:from>
    <xdr:ext cx="762000" cy="259045"/>
    <xdr:sp macro="" textlink="">
      <xdr:nvSpPr>
        <xdr:cNvPr id="138" name="テキスト ボックス 137"/>
        <xdr:cNvSpPr txBox="1"/>
      </xdr:nvSpPr>
      <xdr:spPr>
        <a:xfrm>
          <a:off x="2527300" y="655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北海道上ノ国町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5,131
5,111
547.71
6,393,651
5,715,297
466,748
3,077,489
5,555,348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115109</xdr:rowOff>
    </xdr:from>
    <xdr:to>
      <xdr:col>6</xdr:col>
      <xdr:colOff>511175</xdr:colOff>
      <xdr:row>38</xdr:row>
      <xdr:rowOff>126627</xdr:rowOff>
    </xdr:to>
    <xdr:cxnSp macro="">
      <xdr:nvCxnSpPr>
        <xdr:cNvPr id="63" name="直線コネクタ 62"/>
        <xdr:cNvCxnSpPr/>
      </xdr:nvCxnSpPr>
      <xdr:spPr>
        <a:xfrm flipV="1">
          <a:off x="3797300" y="6630209"/>
          <a:ext cx="838200" cy="1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45499</xdr:rowOff>
    </xdr:from>
    <xdr:ext cx="599010" cy="259045"/>
    <xdr:sp macro="" textlink="">
      <xdr:nvSpPr>
        <xdr:cNvPr id="64" name="人件費平均値テキスト"/>
        <xdr:cNvSpPr txBox="1"/>
      </xdr:nvSpPr>
      <xdr:spPr>
        <a:xfrm>
          <a:off x="4686300" y="638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126627</xdr:rowOff>
    </xdr:from>
    <xdr:to>
      <xdr:col>5</xdr:col>
      <xdr:colOff>358775</xdr:colOff>
      <xdr:row>38</xdr:row>
      <xdr:rowOff>131190</xdr:rowOff>
    </xdr:to>
    <xdr:cxnSp macro="">
      <xdr:nvCxnSpPr>
        <xdr:cNvPr id="66" name="直線コネクタ 65"/>
        <xdr:cNvCxnSpPr/>
      </xdr:nvCxnSpPr>
      <xdr:spPr>
        <a:xfrm flipV="1">
          <a:off x="2908300" y="6641727"/>
          <a:ext cx="889000" cy="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5820</xdr:rowOff>
    </xdr:from>
    <xdr:ext cx="599010" cy="259045"/>
    <xdr:sp macro="" textlink="">
      <xdr:nvSpPr>
        <xdr:cNvPr id="68" name="テキスト ボックス 67"/>
        <xdr:cNvSpPr txBox="1"/>
      </xdr:nvSpPr>
      <xdr:spPr>
        <a:xfrm>
          <a:off x="3497794"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131190</xdr:rowOff>
    </xdr:from>
    <xdr:to>
      <xdr:col>4</xdr:col>
      <xdr:colOff>155575</xdr:colOff>
      <xdr:row>39</xdr:row>
      <xdr:rowOff>985</xdr:rowOff>
    </xdr:to>
    <xdr:cxnSp macro="">
      <xdr:nvCxnSpPr>
        <xdr:cNvPr id="69" name="直線コネクタ 68"/>
        <xdr:cNvCxnSpPr/>
      </xdr:nvCxnSpPr>
      <xdr:spPr>
        <a:xfrm flipV="1">
          <a:off x="2019300" y="6646290"/>
          <a:ext cx="889000" cy="4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39</xdr:row>
      <xdr:rowOff>22864</xdr:rowOff>
    </xdr:from>
    <xdr:to>
      <xdr:col>4</xdr:col>
      <xdr:colOff>206375</xdr:colOff>
      <xdr:row>39</xdr:row>
      <xdr:rowOff>124464</xdr:rowOff>
    </xdr:to>
    <xdr:sp macro="" textlink="">
      <xdr:nvSpPr>
        <xdr:cNvPr id="70" name="フローチャート : 判断 69"/>
        <xdr:cNvSpPr/>
      </xdr:nvSpPr>
      <xdr:spPr>
        <a:xfrm>
          <a:off x="2857500" y="670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115591</xdr:rowOff>
    </xdr:from>
    <xdr:ext cx="599010" cy="259045"/>
    <xdr:sp macro="" textlink="">
      <xdr:nvSpPr>
        <xdr:cNvPr id="71" name="テキスト ボックス 70"/>
        <xdr:cNvSpPr txBox="1"/>
      </xdr:nvSpPr>
      <xdr:spPr>
        <a:xfrm>
          <a:off x="2608794" y="680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985</xdr:rowOff>
    </xdr:from>
    <xdr:to>
      <xdr:col>2</xdr:col>
      <xdr:colOff>638175</xdr:colOff>
      <xdr:row>39</xdr:row>
      <xdr:rowOff>20322</xdr:rowOff>
    </xdr:to>
    <xdr:cxnSp macro="">
      <xdr:nvCxnSpPr>
        <xdr:cNvPr id="72" name="直線コネクタ 71"/>
        <xdr:cNvCxnSpPr/>
      </xdr:nvCxnSpPr>
      <xdr:spPr>
        <a:xfrm flipV="1">
          <a:off x="1130300" y="6687535"/>
          <a:ext cx="889000" cy="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39</xdr:row>
      <xdr:rowOff>30404</xdr:rowOff>
    </xdr:from>
    <xdr:to>
      <xdr:col>3</xdr:col>
      <xdr:colOff>3175</xdr:colOff>
      <xdr:row>39</xdr:row>
      <xdr:rowOff>132004</xdr:rowOff>
    </xdr:to>
    <xdr:sp macro="" textlink="">
      <xdr:nvSpPr>
        <xdr:cNvPr id="73" name="フローチャート : 判断 72"/>
        <xdr:cNvSpPr/>
      </xdr:nvSpPr>
      <xdr:spPr>
        <a:xfrm>
          <a:off x="1968500" y="671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123131</xdr:rowOff>
    </xdr:from>
    <xdr:ext cx="599010" cy="259045"/>
    <xdr:sp macro="" textlink="">
      <xdr:nvSpPr>
        <xdr:cNvPr id="74" name="テキスト ボックス 73"/>
        <xdr:cNvSpPr txBox="1"/>
      </xdr:nvSpPr>
      <xdr:spPr>
        <a:xfrm>
          <a:off x="1719794" y="680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384175</xdr:colOff>
      <xdr:row>39</xdr:row>
      <xdr:rowOff>27015</xdr:rowOff>
    </xdr:from>
    <xdr:to>
      <xdr:col>1</xdr:col>
      <xdr:colOff>485775</xdr:colOff>
      <xdr:row>39</xdr:row>
      <xdr:rowOff>128615</xdr:rowOff>
    </xdr:to>
    <xdr:sp macro="" textlink="">
      <xdr:nvSpPr>
        <xdr:cNvPr id="75" name="フローチャート : 判断 74"/>
        <xdr:cNvSpPr/>
      </xdr:nvSpPr>
      <xdr:spPr>
        <a:xfrm>
          <a:off x="1079500" y="671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119742</xdr:rowOff>
    </xdr:from>
    <xdr:ext cx="599010" cy="259045"/>
    <xdr:sp macro="" textlink="">
      <xdr:nvSpPr>
        <xdr:cNvPr id="76" name="テキスト ボックス 75"/>
        <xdr:cNvSpPr txBox="1"/>
      </xdr:nvSpPr>
      <xdr:spPr>
        <a:xfrm>
          <a:off x="830794" y="6806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64309</xdr:rowOff>
    </xdr:from>
    <xdr:to>
      <xdr:col>6</xdr:col>
      <xdr:colOff>561975</xdr:colOff>
      <xdr:row>38</xdr:row>
      <xdr:rowOff>165909</xdr:rowOff>
    </xdr:to>
    <xdr:sp macro="" textlink="">
      <xdr:nvSpPr>
        <xdr:cNvPr id="82" name="円/楕円 81"/>
        <xdr:cNvSpPr/>
      </xdr:nvSpPr>
      <xdr:spPr>
        <a:xfrm>
          <a:off x="4584700" y="657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42736</xdr:rowOff>
    </xdr:from>
    <xdr:ext cx="599010" cy="259045"/>
    <xdr:sp macro="" textlink="">
      <xdr:nvSpPr>
        <xdr:cNvPr id="83" name="人件費該当値テキスト"/>
        <xdr:cNvSpPr txBox="1"/>
      </xdr:nvSpPr>
      <xdr:spPr>
        <a:xfrm>
          <a:off x="4686300" y="655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147,530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75827</xdr:rowOff>
    </xdr:from>
    <xdr:to>
      <xdr:col>5</xdr:col>
      <xdr:colOff>409575</xdr:colOff>
      <xdr:row>39</xdr:row>
      <xdr:rowOff>5977</xdr:rowOff>
    </xdr:to>
    <xdr:sp macro="" textlink="">
      <xdr:nvSpPr>
        <xdr:cNvPr id="84" name="円/楕円 83"/>
        <xdr:cNvSpPr/>
      </xdr:nvSpPr>
      <xdr:spPr>
        <a:xfrm>
          <a:off x="3746500" y="65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168554</xdr:rowOff>
    </xdr:from>
    <xdr:ext cx="599010" cy="259045"/>
    <xdr:sp macro="" textlink="">
      <xdr:nvSpPr>
        <xdr:cNvPr id="85" name="テキスト ボックス 84"/>
        <xdr:cNvSpPr txBox="1"/>
      </xdr:nvSpPr>
      <xdr:spPr>
        <a:xfrm>
          <a:off x="3497794" y="668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144,003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80390</xdr:rowOff>
    </xdr:from>
    <xdr:to>
      <xdr:col>4</xdr:col>
      <xdr:colOff>206375</xdr:colOff>
      <xdr:row>39</xdr:row>
      <xdr:rowOff>10540</xdr:rowOff>
    </xdr:to>
    <xdr:sp macro="" textlink="">
      <xdr:nvSpPr>
        <xdr:cNvPr id="86" name="円/楕円 85"/>
        <xdr:cNvSpPr/>
      </xdr:nvSpPr>
      <xdr:spPr>
        <a:xfrm>
          <a:off x="2857500" y="659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27067</xdr:rowOff>
    </xdr:from>
    <xdr:ext cx="599010" cy="259045"/>
    <xdr:sp macro="" textlink="">
      <xdr:nvSpPr>
        <xdr:cNvPr id="87" name="テキスト ボックス 86"/>
        <xdr:cNvSpPr txBox="1"/>
      </xdr:nvSpPr>
      <xdr:spPr>
        <a:xfrm>
          <a:off x="2608794" y="637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142,606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121635</xdr:rowOff>
    </xdr:from>
    <xdr:to>
      <xdr:col>3</xdr:col>
      <xdr:colOff>3175</xdr:colOff>
      <xdr:row>39</xdr:row>
      <xdr:rowOff>51785</xdr:rowOff>
    </xdr:to>
    <xdr:sp macro="" textlink="">
      <xdr:nvSpPr>
        <xdr:cNvPr id="88" name="円/楕円 87"/>
        <xdr:cNvSpPr/>
      </xdr:nvSpPr>
      <xdr:spPr>
        <a:xfrm>
          <a:off x="1968500" y="663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68313</xdr:rowOff>
    </xdr:from>
    <xdr:ext cx="599010" cy="259045"/>
    <xdr:sp macro="" textlink="">
      <xdr:nvSpPr>
        <xdr:cNvPr id="89" name="テキスト ボックス 88"/>
        <xdr:cNvSpPr txBox="1"/>
      </xdr:nvSpPr>
      <xdr:spPr>
        <a:xfrm>
          <a:off x="1719794" y="641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129,976</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140972</xdr:rowOff>
    </xdr:from>
    <xdr:to>
      <xdr:col>1</xdr:col>
      <xdr:colOff>485775</xdr:colOff>
      <xdr:row>39</xdr:row>
      <xdr:rowOff>71122</xdr:rowOff>
    </xdr:to>
    <xdr:sp macro="" textlink="">
      <xdr:nvSpPr>
        <xdr:cNvPr id="90" name="円/楕円 89"/>
        <xdr:cNvSpPr/>
      </xdr:nvSpPr>
      <xdr:spPr>
        <a:xfrm>
          <a:off x="1079500" y="665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87649</xdr:rowOff>
    </xdr:from>
    <xdr:ext cx="599010" cy="259045"/>
    <xdr:sp macro="" textlink="">
      <xdr:nvSpPr>
        <xdr:cNvPr id="91" name="テキスト ボックス 90"/>
        <xdr:cNvSpPr txBox="1"/>
      </xdr:nvSpPr>
      <xdr:spPr>
        <a:xfrm>
          <a:off x="830794" y="6431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34168</xdr:rowOff>
    </xdr:from>
    <xdr:to>
      <xdr:col>6</xdr:col>
      <xdr:colOff>511175</xdr:colOff>
      <xdr:row>58</xdr:row>
      <xdr:rowOff>70165</xdr:rowOff>
    </xdr:to>
    <xdr:cxnSp macro="">
      <xdr:nvCxnSpPr>
        <xdr:cNvPr id="122" name="直線コネクタ 121"/>
        <xdr:cNvCxnSpPr/>
      </xdr:nvCxnSpPr>
      <xdr:spPr>
        <a:xfrm flipV="1">
          <a:off x="3797300" y="9978268"/>
          <a:ext cx="838200" cy="3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134591</xdr:rowOff>
    </xdr:from>
    <xdr:ext cx="599010" cy="259045"/>
    <xdr:sp macro="" textlink="">
      <xdr:nvSpPr>
        <xdr:cNvPr id="123" name="物件費平均値テキスト"/>
        <xdr:cNvSpPr txBox="1"/>
      </xdr:nvSpPr>
      <xdr:spPr>
        <a:xfrm>
          <a:off x="4686300" y="9735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70165</xdr:rowOff>
    </xdr:from>
    <xdr:to>
      <xdr:col>5</xdr:col>
      <xdr:colOff>358775</xdr:colOff>
      <xdr:row>58</xdr:row>
      <xdr:rowOff>96296</xdr:rowOff>
    </xdr:to>
    <xdr:cxnSp macro="">
      <xdr:nvCxnSpPr>
        <xdr:cNvPr id="125" name="直線コネクタ 124"/>
        <xdr:cNvCxnSpPr/>
      </xdr:nvCxnSpPr>
      <xdr:spPr>
        <a:xfrm flipV="1">
          <a:off x="2908300" y="10014265"/>
          <a:ext cx="889000" cy="2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69665</xdr:rowOff>
    </xdr:from>
    <xdr:ext cx="599010" cy="259045"/>
    <xdr:sp macro="" textlink="">
      <xdr:nvSpPr>
        <xdr:cNvPr id="127" name="テキスト ボックス 126"/>
        <xdr:cNvSpPr txBox="1"/>
      </xdr:nvSpPr>
      <xdr:spPr>
        <a:xfrm>
          <a:off x="3497794"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96296</xdr:rowOff>
    </xdr:from>
    <xdr:to>
      <xdr:col>4</xdr:col>
      <xdr:colOff>155575</xdr:colOff>
      <xdr:row>58</xdr:row>
      <xdr:rowOff>106514</xdr:rowOff>
    </xdr:to>
    <xdr:cxnSp macro="">
      <xdr:nvCxnSpPr>
        <xdr:cNvPr id="128" name="直線コネクタ 127"/>
        <xdr:cNvCxnSpPr/>
      </xdr:nvCxnSpPr>
      <xdr:spPr>
        <a:xfrm flipV="1">
          <a:off x="2019300" y="10040396"/>
          <a:ext cx="889000" cy="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41673</xdr:rowOff>
    </xdr:from>
    <xdr:to>
      <xdr:col>4</xdr:col>
      <xdr:colOff>206375</xdr:colOff>
      <xdr:row>58</xdr:row>
      <xdr:rowOff>143273</xdr:rowOff>
    </xdr:to>
    <xdr:sp macro="" textlink="">
      <xdr:nvSpPr>
        <xdr:cNvPr id="129" name="フローチャート : 判断 128"/>
        <xdr:cNvSpPr/>
      </xdr:nvSpPr>
      <xdr:spPr>
        <a:xfrm>
          <a:off x="2857500" y="998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159800</xdr:rowOff>
    </xdr:from>
    <xdr:ext cx="599010" cy="259045"/>
    <xdr:sp macro="" textlink="">
      <xdr:nvSpPr>
        <xdr:cNvPr id="130" name="テキスト ボックス 129"/>
        <xdr:cNvSpPr txBox="1"/>
      </xdr:nvSpPr>
      <xdr:spPr>
        <a:xfrm>
          <a:off x="2608794" y="976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106514</xdr:rowOff>
    </xdr:from>
    <xdr:to>
      <xdr:col>2</xdr:col>
      <xdr:colOff>638175</xdr:colOff>
      <xdr:row>58</xdr:row>
      <xdr:rowOff>119242</xdr:rowOff>
    </xdr:to>
    <xdr:cxnSp macro="">
      <xdr:nvCxnSpPr>
        <xdr:cNvPr id="131" name="直線コネクタ 130"/>
        <xdr:cNvCxnSpPr/>
      </xdr:nvCxnSpPr>
      <xdr:spPr>
        <a:xfrm flipV="1">
          <a:off x="1130300" y="10050614"/>
          <a:ext cx="889000" cy="1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55637</xdr:rowOff>
    </xdr:from>
    <xdr:to>
      <xdr:col>3</xdr:col>
      <xdr:colOff>3175</xdr:colOff>
      <xdr:row>58</xdr:row>
      <xdr:rowOff>157237</xdr:rowOff>
    </xdr:to>
    <xdr:sp macro="" textlink="">
      <xdr:nvSpPr>
        <xdr:cNvPr id="132" name="フローチャート : 判断 131"/>
        <xdr:cNvSpPr/>
      </xdr:nvSpPr>
      <xdr:spPr>
        <a:xfrm>
          <a:off x="1968500" y="99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2314</xdr:rowOff>
    </xdr:from>
    <xdr:ext cx="599010" cy="259045"/>
    <xdr:sp macro="" textlink="">
      <xdr:nvSpPr>
        <xdr:cNvPr id="133" name="テキスト ボックス 132"/>
        <xdr:cNvSpPr txBox="1"/>
      </xdr:nvSpPr>
      <xdr:spPr>
        <a:xfrm>
          <a:off x="1719794" y="9774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64746</xdr:rowOff>
    </xdr:from>
    <xdr:to>
      <xdr:col>1</xdr:col>
      <xdr:colOff>485775</xdr:colOff>
      <xdr:row>58</xdr:row>
      <xdr:rowOff>166346</xdr:rowOff>
    </xdr:to>
    <xdr:sp macro="" textlink="">
      <xdr:nvSpPr>
        <xdr:cNvPr id="134" name="フローチャート : 判断 133"/>
        <xdr:cNvSpPr/>
      </xdr:nvSpPr>
      <xdr:spPr>
        <a:xfrm>
          <a:off x="1079500" y="1000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11423</xdr:rowOff>
    </xdr:from>
    <xdr:ext cx="534377" cy="259045"/>
    <xdr:sp macro="" textlink="">
      <xdr:nvSpPr>
        <xdr:cNvPr id="135" name="テキスト ボックス 134"/>
        <xdr:cNvSpPr txBox="1"/>
      </xdr:nvSpPr>
      <xdr:spPr>
        <a:xfrm>
          <a:off x="863111" y="978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154818</xdr:rowOff>
    </xdr:from>
    <xdr:to>
      <xdr:col>6</xdr:col>
      <xdr:colOff>561975</xdr:colOff>
      <xdr:row>58</xdr:row>
      <xdr:rowOff>84968</xdr:rowOff>
    </xdr:to>
    <xdr:sp macro="" textlink="">
      <xdr:nvSpPr>
        <xdr:cNvPr id="141" name="円/楕円 140"/>
        <xdr:cNvSpPr/>
      </xdr:nvSpPr>
      <xdr:spPr>
        <a:xfrm>
          <a:off x="4584700" y="992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90141</xdr:rowOff>
    </xdr:from>
    <xdr:ext cx="599010" cy="259045"/>
    <xdr:sp macro="" textlink="">
      <xdr:nvSpPr>
        <xdr:cNvPr id="142" name="物件費該当値テキスト"/>
        <xdr:cNvSpPr txBox="1"/>
      </xdr:nvSpPr>
      <xdr:spPr>
        <a:xfrm>
          <a:off x="4686300" y="9862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144,630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19365</xdr:rowOff>
    </xdr:from>
    <xdr:to>
      <xdr:col>5</xdr:col>
      <xdr:colOff>409575</xdr:colOff>
      <xdr:row>58</xdr:row>
      <xdr:rowOff>120965</xdr:rowOff>
    </xdr:to>
    <xdr:sp macro="" textlink="">
      <xdr:nvSpPr>
        <xdr:cNvPr id="143" name="円/楕円 142"/>
        <xdr:cNvSpPr/>
      </xdr:nvSpPr>
      <xdr:spPr>
        <a:xfrm>
          <a:off x="3746500" y="996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112092</xdr:rowOff>
    </xdr:from>
    <xdr:ext cx="599010" cy="259045"/>
    <xdr:sp macro="" textlink="">
      <xdr:nvSpPr>
        <xdr:cNvPr id="144" name="テキスト ボックス 143"/>
        <xdr:cNvSpPr txBox="1"/>
      </xdr:nvSpPr>
      <xdr:spPr>
        <a:xfrm>
          <a:off x="3497794" y="1005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122,585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45496</xdr:rowOff>
    </xdr:from>
    <xdr:to>
      <xdr:col>4</xdr:col>
      <xdr:colOff>206375</xdr:colOff>
      <xdr:row>58</xdr:row>
      <xdr:rowOff>147096</xdr:rowOff>
    </xdr:to>
    <xdr:sp macro="" textlink="">
      <xdr:nvSpPr>
        <xdr:cNvPr id="145" name="円/楕円 144"/>
        <xdr:cNvSpPr/>
      </xdr:nvSpPr>
      <xdr:spPr>
        <a:xfrm>
          <a:off x="2857500" y="998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138223</xdr:rowOff>
    </xdr:from>
    <xdr:ext cx="599010" cy="259045"/>
    <xdr:sp macro="" textlink="">
      <xdr:nvSpPr>
        <xdr:cNvPr id="146" name="テキスト ボックス 145"/>
        <xdr:cNvSpPr txBox="1"/>
      </xdr:nvSpPr>
      <xdr:spPr>
        <a:xfrm>
          <a:off x="2608794" y="1008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106,582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55714</xdr:rowOff>
    </xdr:from>
    <xdr:to>
      <xdr:col>3</xdr:col>
      <xdr:colOff>3175</xdr:colOff>
      <xdr:row>58</xdr:row>
      <xdr:rowOff>157314</xdr:rowOff>
    </xdr:to>
    <xdr:sp macro="" textlink="">
      <xdr:nvSpPr>
        <xdr:cNvPr id="147" name="円/楕円 146"/>
        <xdr:cNvSpPr/>
      </xdr:nvSpPr>
      <xdr:spPr>
        <a:xfrm>
          <a:off x="1968500" y="999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148441</xdr:rowOff>
    </xdr:from>
    <xdr:ext cx="599010" cy="259045"/>
    <xdr:sp macro="" textlink="">
      <xdr:nvSpPr>
        <xdr:cNvPr id="148" name="テキスト ボックス 147"/>
        <xdr:cNvSpPr txBox="1"/>
      </xdr:nvSpPr>
      <xdr:spPr>
        <a:xfrm>
          <a:off x="1719794" y="100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100,324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68442</xdr:rowOff>
    </xdr:from>
    <xdr:to>
      <xdr:col>1</xdr:col>
      <xdr:colOff>485775</xdr:colOff>
      <xdr:row>58</xdr:row>
      <xdr:rowOff>170042</xdr:rowOff>
    </xdr:to>
    <xdr:sp macro="" textlink="">
      <xdr:nvSpPr>
        <xdr:cNvPr id="149" name="円/楕円 148"/>
        <xdr:cNvSpPr/>
      </xdr:nvSpPr>
      <xdr:spPr>
        <a:xfrm>
          <a:off x="1079500" y="1001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161169</xdr:rowOff>
    </xdr:from>
    <xdr:ext cx="534377" cy="259045"/>
    <xdr:sp macro="" textlink="">
      <xdr:nvSpPr>
        <xdr:cNvPr id="150" name="テキスト ボックス 149"/>
        <xdr:cNvSpPr txBox="1"/>
      </xdr:nvSpPr>
      <xdr:spPr>
        <a:xfrm>
          <a:off x="863111" y="1010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62433</xdr:rowOff>
    </xdr:from>
    <xdr:to>
      <xdr:col>6</xdr:col>
      <xdr:colOff>511175</xdr:colOff>
      <xdr:row>77</xdr:row>
      <xdr:rowOff>95999</xdr:rowOff>
    </xdr:to>
    <xdr:cxnSp macro="">
      <xdr:nvCxnSpPr>
        <xdr:cNvPr id="179" name="直線コネクタ 178"/>
        <xdr:cNvCxnSpPr/>
      </xdr:nvCxnSpPr>
      <xdr:spPr>
        <a:xfrm>
          <a:off x="3797300" y="13264083"/>
          <a:ext cx="838200" cy="3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159021</xdr:rowOff>
    </xdr:from>
    <xdr:ext cx="534377" cy="259045"/>
    <xdr:sp macro="" textlink="">
      <xdr:nvSpPr>
        <xdr:cNvPr id="180" name="維持補修費平均値テキスト"/>
        <xdr:cNvSpPr txBox="1"/>
      </xdr:nvSpPr>
      <xdr:spPr>
        <a:xfrm>
          <a:off x="4686300" y="13017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59519</xdr:rowOff>
    </xdr:from>
    <xdr:to>
      <xdr:col>5</xdr:col>
      <xdr:colOff>358775</xdr:colOff>
      <xdr:row>77</xdr:row>
      <xdr:rowOff>62433</xdr:rowOff>
    </xdr:to>
    <xdr:cxnSp macro="">
      <xdr:nvCxnSpPr>
        <xdr:cNvPr id="182" name="直線コネクタ 181"/>
        <xdr:cNvCxnSpPr/>
      </xdr:nvCxnSpPr>
      <xdr:spPr>
        <a:xfrm>
          <a:off x="2908300" y="13261169"/>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37922</xdr:rowOff>
    </xdr:from>
    <xdr:to>
      <xdr:col>5</xdr:col>
      <xdr:colOff>409575</xdr:colOff>
      <xdr:row>77</xdr:row>
      <xdr:rowOff>139522</xdr:rowOff>
    </xdr:to>
    <xdr:sp macro="" textlink="">
      <xdr:nvSpPr>
        <xdr:cNvPr id="183" name="フローチャート : 判断 182"/>
        <xdr:cNvSpPr/>
      </xdr:nvSpPr>
      <xdr:spPr>
        <a:xfrm>
          <a:off x="3746500" y="132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130649</xdr:rowOff>
    </xdr:from>
    <xdr:ext cx="534377" cy="259045"/>
    <xdr:sp macro="" textlink="">
      <xdr:nvSpPr>
        <xdr:cNvPr id="184" name="テキスト ボックス 183"/>
        <xdr:cNvSpPr txBox="1"/>
      </xdr:nvSpPr>
      <xdr:spPr>
        <a:xfrm>
          <a:off x="3530111" y="1333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59519</xdr:rowOff>
    </xdr:from>
    <xdr:to>
      <xdr:col>4</xdr:col>
      <xdr:colOff>155575</xdr:colOff>
      <xdr:row>77</xdr:row>
      <xdr:rowOff>168123</xdr:rowOff>
    </xdr:to>
    <xdr:cxnSp macro="">
      <xdr:nvCxnSpPr>
        <xdr:cNvPr id="185" name="直線コネクタ 184"/>
        <xdr:cNvCxnSpPr/>
      </xdr:nvCxnSpPr>
      <xdr:spPr>
        <a:xfrm flipV="1">
          <a:off x="2019300" y="13261169"/>
          <a:ext cx="889000" cy="10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98920</xdr:rowOff>
    </xdr:from>
    <xdr:to>
      <xdr:col>4</xdr:col>
      <xdr:colOff>206375</xdr:colOff>
      <xdr:row>78</xdr:row>
      <xdr:rowOff>29070</xdr:rowOff>
    </xdr:to>
    <xdr:sp macro="" textlink="">
      <xdr:nvSpPr>
        <xdr:cNvPr id="186" name="フローチャート : 判断 185"/>
        <xdr:cNvSpPr/>
      </xdr:nvSpPr>
      <xdr:spPr>
        <a:xfrm>
          <a:off x="2857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20197</xdr:rowOff>
    </xdr:from>
    <xdr:ext cx="534377" cy="259045"/>
    <xdr:sp macro="" textlink="">
      <xdr:nvSpPr>
        <xdr:cNvPr id="187" name="テキスト ボックス 186"/>
        <xdr:cNvSpPr txBox="1"/>
      </xdr:nvSpPr>
      <xdr:spPr>
        <a:xfrm>
          <a:off x="2641111" y="1339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168123</xdr:rowOff>
    </xdr:from>
    <xdr:to>
      <xdr:col>2</xdr:col>
      <xdr:colOff>638175</xdr:colOff>
      <xdr:row>78</xdr:row>
      <xdr:rowOff>53079</xdr:rowOff>
    </xdr:to>
    <xdr:cxnSp macro="">
      <xdr:nvCxnSpPr>
        <xdr:cNvPr id="188" name="直線コネクタ 187"/>
        <xdr:cNvCxnSpPr/>
      </xdr:nvCxnSpPr>
      <xdr:spPr>
        <a:xfrm flipV="1">
          <a:off x="1130300" y="13369773"/>
          <a:ext cx="889000" cy="5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118542</xdr:rowOff>
    </xdr:from>
    <xdr:to>
      <xdr:col>3</xdr:col>
      <xdr:colOff>3175</xdr:colOff>
      <xdr:row>78</xdr:row>
      <xdr:rowOff>48692</xdr:rowOff>
    </xdr:to>
    <xdr:sp macro="" textlink="">
      <xdr:nvSpPr>
        <xdr:cNvPr id="189" name="フローチャート : 判断 188"/>
        <xdr:cNvSpPr/>
      </xdr:nvSpPr>
      <xdr:spPr>
        <a:xfrm>
          <a:off x="1968500" y="1332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39819</xdr:rowOff>
    </xdr:from>
    <xdr:ext cx="534377" cy="259045"/>
    <xdr:sp macro="" textlink="">
      <xdr:nvSpPr>
        <xdr:cNvPr id="190" name="テキスト ボックス 189"/>
        <xdr:cNvSpPr txBox="1"/>
      </xdr:nvSpPr>
      <xdr:spPr>
        <a:xfrm>
          <a:off x="1752111" y="1341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125781</xdr:rowOff>
    </xdr:from>
    <xdr:to>
      <xdr:col>1</xdr:col>
      <xdr:colOff>485775</xdr:colOff>
      <xdr:row>78</xdr:row>
      <xdr:rowOff>55931</xdr:rowOff>
    </xdr:to>
    <xdr:sp macro="" textlink="">
      <xdr:nvSpPr>
        <xdr:cNvPr id="191" name="フローチャート : 判断 190"/>
        <xdr:cNvSpPr/>
      </xdr:nvSpPr>
      <xdr:spPr>
        <a:xfrm>
          <a:off x="1079500" y="133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72458</xdr:rowOff>
    </xdr:from>
    <xdr:ext cx="534377" cy="259045"/>
    <xdr:sp macro="" textlink="">
      <xdr:nvSpPr>
        <xdr:cNvPr id="192" name="テキスト ボックス 191"/>
        <xdr:cNvSpPr txBox="1"/>
      </xdr:nvSpPr>
      <xdr:spPr>
        <a:xfrm>
          <a:off x="863111" y="1310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45199</xdr:rowOff>
    </xdr:from>
    <xdr:to>
      <xdr:col>6</xdr:col>
      <xdr:colOff>561975</xdr:colOff>
      <xdr:row>77</xdr:row>
      <xdr:rowOff>146799</xdr:rowOff>
    </xdr:to>
    <xdr:sp macro="" textlink="">
      <xdr:nvSpPr>
        <xdr:cNvPr id="198" name="円/楕円 197"/>
        <xdr:cNvSpPr/>
      </xdr:nvSpPr>
      <xdr:spPr>
        <a:xfrm>
          <a:off x="4584700" y="132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23626</xdr:rowOff>
    </xdr:from>
    <xdr:ext cx="534377" cy="259045"/>
    <xdr:sp macro="" textlink="">
      <xdr:nvSpPr>
        <xdr:cNvPr id="199" name="維持補修費該当値テキスト"/>
        <xdr:cNvSpPr txBox="1"/>
      </xdr:nvSpPr>
      <xdr:spPr>
        <a:xfrm>
          <a:off x="4686300" y="1322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15,294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11633</xdr:rowOff>
    </xdr:from>
    <xdr:to>
      <xdr:col>5</xdr:col>
      <xdr:colOff>409575</xdr:colOff>
      <xdr:row>77</xdr:row>
      <xdr:rowOff>113233</xdr:rowOff>
    </xdr:to>
    <xdr:sp macro="" textlink="">
      <xdr:nvSpPr>
        <xdr:cNvPr id="200" name="円/楕円 199"/>
        <xdr:cNvSpPr/>
      </xdr:nvSpPr>
      <xdr:spPr>
        <a:xfrm>
          <a:off x="3746500" y="1321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129760</xdr:rowOff>
    </xdr:from>
    <xdr:ext cx="534377" cy="259045"/>
    <xdr:sp macro="" textlink="">
      <xdr:nvSpPr>
        <xdr:cNvPr id="201" name="テキスト ボックス 200"/>
        <xdr:cNvSpPr txBox="1"/>
      </xdr:nvSpPr>
      <xdr:spPr>
        <a:xfrm>
          <a:off x="3530111" y="1298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8719</xdr:rowOff>
    </xdr:from>
    <xdr:to>
      <xdr:col>4</xdr:col>
      <xdr:colOff>206375</xdr:colOff>
      <xdr:row>77</xdr:row>
      <xdr:rowOff>110319</xdr:rowOff>
    </xdr:to>
    <xdr:sp macro="" textlink="">
      <xdr:nvSpPr>
        <xdr:cNvPr id="202" name="円/楕円 201"/>
        <xdr:cNvSpPr/>
      </xdr:nvSpPr>
      <xdr:spPr>
        <a:xfrm>
          <a:off x="2857500" y="1321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126846</xdr:rowOff>
    </xdr:from>
    <xdr:ext cx="534377" cy="259045"/>
    <xdr:sp macro="" textlink="">
      <xdr:nvSpPr>
        <xdr:cNvPr id="203" name="テキスト ボックス 202"/>
        <xdr:cNvSpPr txBox="1"/>
      </xdr:nvSpPr>
      <xdr:spPr>
        <a:xfrm>
          <a:off x="2641111" y="129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117323</xdr:rowOff>
    </xdr:from>
    <xdr:to>
      <xdr:col>3</xdr:col>
      <xdr:colOff>3175</xdr:colOff>
      <xdr:row>78</xdr:row>
      <xdr:rowOff>47473</xdr:rowOff>
    </xdr:to>
    <xdr:sp macro="" textlink="">
      <xdr:nvSpPr>
        <xdr:cNvPr id="204" name="円/楕円 203"/>
        <xdr:cNvSpPr/>
      </xdr:nvSpPr>
      <xdr:spPr>
        <a:xfrm>
          <a:off x="1968500" y="1331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64000</xdr:rowOff>
    </xdr:from>
    <xdr:ext cx="534377" cy="259045"/>
    <xdr:sp macro="" textlink="">
      <xdr:nvSpPr>
        <xdr:cNvPr id="205" name="テキスト ボックス 204"/>
        <xdr:cNvSpPr txBox="1"/>
      </xdr:nvSpPr>
      <xdr:spPr>
        <a:xfrm>
          <a:off x="1752111" y="130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2279</xdr:rowOff>
    </xdr:from>
    <xdr:to>
      <xdr:col>1</xdr:col>
      <xdr:colOff>485775</xdr:colOff>
      <xdr:row>78</xdr:row>
      <xdr:rowOff>103879</xdr:rowOff>
    </xdr:to>
    <xdr:sp macro="" textlink="">
      <xdr:nvSpPr>
        <xdr:cNvPr id="206" name="円/楕円 205"/>
        <xdr:cNvSpPr/>
      </xdr:nvSpPr>
      <xdr:spPr>
        <a:xfrm>
          <a:off x="1079500" y="1337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95006</xdr:rowOff>
    </xdr:from>
    <xdr:ext cx="469744" cy="259045"/>
    <xdr:sp macro="" textlink="">
      <xdr:nvSpPr>
        <xdr:cNvPr id="207" name="テキスト ボックス 206"/>
        <xdr:cNvSpPr txBox="1"/>
      </xdr:nvSpPr>
      <xdr:spPr>
        <a:xfrm>
          <a:off x="895427" y="1346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87300</xdr:rowOff>
    </xdr:from>
    <xdr:to>
      <xdr:col>6</xdr:col>
      <xdr:colOff>511175</xdr:colOff>
      <xdr:row>97</xdr:row>
      <xdr:rowOff>153606</xdr:rowOff>
    </xdr:to>
    <xdr:cxnSp macro="">
      <xdr:nvCxnSpPr>
        <xdr:cNvPr id="237" name="直線コネクタ 236"/>
        <xdr:cNvCxnSpPr/>
      </xdr:nvCxnSpPr>
      <xdr:spPr>
        <a:xfrm flipV="1">
          <a:off x="3797300" y="16717950"/>
          <a:ext cx="838200" cy="6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80903</xdr:rowOff>
    </xdr:from>
    <xdr:ext cx="534377" cy="259045"/>
    <xdr:sp macro="" textlink="">
      <xdr:nvSpPr>
        <xdr:cNvPr id="238" name="扶助費平均値テキスト"/>
        <xdr:cNvSpPr txBox="1"/>
      </xdr:nvSpPr>
      <xdr:spPr>
        <a:xfrm>
          <a:off x="4686300" y="1636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146317</xdr:rowOff>
    </xdr:from>
    <xdr:to>
      <xdr:col>5</xdr:col>
      <xdr:colOff>358775</xdr:colOff>
      <xdr:row>97</xdr:row>
      <xdr:rowOff>153606</xdr:rowOff>
    </xdr:to>
    <xdr:cxnSp macro="">
      <xdr:nvCxnSpPr>
        <xdr:cNvPr id="240" name="直線コネクタ 239"/>
        <xdr:cNvCxnSpPr/>
      </xdr:nvCxnSpPr>
      <xdr:spPr>
        <a:xfrm>
          <a:off x="2908300" y="16776967"/>
          <a:ext cx="889000" cy="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131775</xdr:rowOff>
    </xdr:from>
    <xdr:to>
      <xdr:col>5</xdr:col>
      <xdr:colOff>409575</xdr:colOff>
      <xdr:row>97</xdr:row>
      <xdr:rowOff>61925</xdr:rowOff>
    </xdr:to>
    <xdr:sp macro="" textlink="">
      <xdr:nvSpPr>
        <xdr:cNvPr id="241" name="フローチャート : 判断 240"/>
        <xdr:cNvSpPr/>
      </xdr:nvSpPr>
      <xdr:spPr>
        <a:xfrm>
          <a:off x="3746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78452</xdr:rowOff>
    </xdr:from>
    <xdr:ext cx="534377" cy="259045"/>
    <xdr:sp macro="" textlink="">
      <xdr:nvSpPr>
        <xdr:cNvPr id="242" name="テキスト ボックス 241"/>
        <xdr:cNvSpPr txBox="1"/>
      </xdr:nvSpPr>
      <xdr:spPr>
        <a:xfrm>
          <a:off x="3530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146317</xdr:rowOff>
    </xdr:from>
    <xdr:to>
      <xdr:col>4</xdr:col>
      <xdr:colOff>155575</xdr:colOff>
      <xdr:row>98</xdr:row>
      <xdr:rowOff>57849</xdr:rowOff>
    </xdr:to>
    <xdr:cxnSp macro="">
      <xdr:nvCxnSpPr>
        <xdr:cNvPr id="243" name="直線コネクタ 242"/>
        <xdr:cNvCxnSpPr/>
      </xdr:nvCxnSpPr>
      <xdr:spPr>
        <a:xfrm flipV="1">
          <a:off x="2019300" y="16776967"/>
          <a:ext cx="889000" cy="8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34849</xdr:rowOff>
    </xdr:from>
    <xdr:to>
      <xdr:col>4</xdr:col>
      <xdr:colOff>206375</xdr:colOff>
      <xdr:row>97</xdr:row>
      <xdr:rowOff>136449</xdr:rowOff>
    </xdr:to>
    <xdr:sp macro="" textlink="">
      <xdr:nvSpPr>
        <xdr:cNvPr id="244" name="フローチャート : 判断 243"/>
        <xdr:cNvSpPr/>
      </xdr:nvSpPr>
      <xdr:spPr>
        <a:xfrm>
          <a:off x="2857500" y="166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152976</xdr:rowOff>
    </xdr:from>
    <xdr:ext cx="534377" cy="259045"/>
    <xdr:sp macro="" textlink="">
      <xdr:nvSpPr>
        <xdr:cNvPr id="245" name="テキスト ボックス 244"/>
        <xdr:cNvSpPr txBox="1"/>
      </xdr:nvSpPr>
      <xdr:spPr>
        <a:xfrm>
          <a:off x="2641111" y="1644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41732</xdr:rowOff>
    </xdr:from>
    <xdr:to>
      <xdr:col>2</xdr:col>
      <xdr:colOff>638175</xdr:colOff>
      <xdr:row>98</xdr:row>
      <xdr:rowOff>57849</xdr:rowOff>
    </xdr:to>
    <xdr:cxnSp macro="">
      <xdr:nvCxnSpPr>
        <xdr:cNvPr id="246" name="直線コネクタ 245"/>
        <xdr:cNvCxnSpPr/>
      </xdr:nvCxnSpPr>
      <xdr:spPr>
        <a:xfrm>
          <a:off x="1130300" y="16843832"/>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95289</xdr:rowOff>
    </xdr:from>
    <xdr:to>
      <xdr:col>3</xdr:col>
      <xdr:colOff>3175</xdr:colOff>
      <xdr:row>98</xdr:row>
      <xdr:rowOff>25439</xdr:rowOff>
    </xdr:to>
    <xdr:sp macro="" textlink="">
      <xdr:nvSpPr>
        <xdr:cNvPr id="247" name="フローチャート : 判断 246"/>
        <xdr:cNvSpPr/>
      </xdr:nvSpPr>
      <xdr:spPr>
        <a:xfrm>
          <a:off x="1968500" y="1672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41966</xdr:rowOff>
    </xdr:from>
    <xdr:ext cx="534377" cy="259045"/>
    <xdr:sp macro="" textlink="">
      <xdr:nvSpPr>
        <xdr:cNvPr id="248" name="テキスト ボックス 247"/>
        <xdr:cNvSpPr txBox="1"/>
      </xdr:nvSpPr>
      <xdr:spPr>
        <a:xfrm>
          <a:off x="1752111" y="1650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67742</xdr:rowOff>
    </xdr:from>
    <xdr:to>
      <xdr:col>1</xdr:col>
      <xdr:colOff>485775</xdr:colOff>
      <xdr:row>97</xdr:row>
      <xdr:rowOff>169342</xdr:rowOff>
    </xdr:to>
    <xdr:sp macro="" textlink="">
      <xdr:nvSpPr>
        <xdr:cNvPr id="249" name="フローチャート : 判断 248"/>
        <xdr:cNvSpPr/>
      </xdr:nvSpPr>
      <xdr:spPr>
        <a:xfrm>
          <a:off x="1079500" y="1669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14419</xdr:rowOff>
    </xdr:from>
    <xdr:ext cx="534377" cy="259045"/>
    <xdr:sp macro="" textlink="">
      <xdr:nvSpPr>
        <xdr:cNvPr id="250" name="テキスト ボックス 249"/>
        <xdr:cNvSpPr txBox="1"/>
      </xdr:nvSpPr>
      <xdr:spPr>
        <a:xfrm>
          <a:off x="863111" y="1647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36500</xdr:rowOff>
    </xdr:from>
    <xdr:to>
      <xdr:col>6</xdr:col>
      <xdr:colOff>561975</xdr:colOff>
      <xdr:row>97</xdr:row>
      <xdr:rowOff>138100</xdr:rowOff>
    </xdr:to>
    <xdr:sp macro="" textlink="">
      <xdr:nvSpPr>
        <xdr:cNvPr id="256" name="円/楕円 255"/>
        <xdr:cNvSpPr/>
      </xdr:nvSpPr>
      <xdr:spPr>
        <a:xfrm>
          <a:off x="4584700" y="166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14927</xdr:rowOff>
    </xdr:from>
    <xdr:ext cx="534377" cy="259045"/>
    <xdr:sp macro="" textlink="">
      <xdr:nvSpPr>
        <xdr:cNvPr id="257" name="扶助費該当値テキスト"/>
        <xdr:cNvSpPr txBox="1"/>
      </xdr:nvSpPr>
      <xdr:spPr>
        <a:xfrm>
          <a:off x="4686300" y="1664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53,626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102806</xdr:rowOff>
    </xdr:from>
    <xdr:to>
      <xdr:col>5</xdr:col>
      <xdr:colOff>409575</xdr:colOff>
      <xdr:row>98</xdr:row>
      <xdr:rowOff>32956</xdr:rowOff>
    </xdr:to>
    <xdr:sp macro="" textlink="">
      <xdr:nvSpPr>
        <xdr:cNvPr id="258" name="円/楕円 257"/>
        <xdr:cNvSpPr/>
      </xdr:nvSpPr>
      <xdr:spPr>
        <a:xfrm>
          <a:off x="3746500" y="1673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24083</xdr:rowOff>
    </xdr:from>
    <xdr:ext cx="534377" cy="259045"/>
    <xdr:sp macro="" textlink="">
      <xdr:nvSpPr>
        <xdr:cNvPr id="259" name="テキスト ボックス 258"/>
        <xdr:cNvSpPr txBox="1"/>
      </xdr:nvSpPr>
      <xdr:spPr>
        <a:xfrm>
          <a:off x="3530111" y="1682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95517</xdr:rowOff>
    </xdr:from>
    <xdr:to>
      <xdr:col>4</xdr:col>
      <xdr:colOff>206375</xdr:colOff>
      <xdr:row>98</xdr:row>
      <xdr:rowOff>25667</xdr:rowOff>
    </xdr:to>
    <xdr:sp macro="" textlink="">
      <xdr:nvSpPr>
        <xdr:cNvPr id="260" name="円/楕円 259"/>
        <xdr:cNvSpPr/>
      </xdr:nvSpPr>
      <xdr:spPr>
        <a:xfrm>
          <a:off x="2857500" y="1672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16794</xdr:rowOff>
    </xdr:from>
    <xdr:ext cx="534377" cy="259045"/>
    <xdr:sp macro="" textlink="">
      <xdr:nvSpPr>
        <xdr:cNvPr id="261" name="テキスト ボックス 260"/>
        <xdr:cNvSpPr txBox="1"/>
      </xdr:nvSpPr>
      <xdr:spPr>
        <a:xfrm>
          <a:off x="2641111" y="1681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7049</xdr:rowOff>
    </xdr:from>
    <xdr:to>
      <xdr:col>3</xdr:col>
      <xdr:colOff>3175</xdr:colOff>
      <xdr:row>98</xdr:row>
      <xdr:rowOff>108649</xdr:rowOff>
    </xdr:to>
    <xdr:sp macro="" textlink="">
      <xdr:nvSpPr>
        <xdr:cNvPr id="262" name="円/楕円 261"/>
        <xdr:cNvSpPr/>
      </xdr:nvSpPr>
      <xdr:spPr>
        <a:xfrm>
          <a:off x="1968500" y="1680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99776</xdr:rowOff>
    </xdr:from>
    <xdr:ext cx="534377" cy="259045"/>
    <xdr:sp macro="" textlink="">
      <xdr:nvSpPr>
        <xdr:cNvPr id="263" name="テキスト ボックス 262"/>
        <xdr:cNvSpPr txBox="1"/>
      </xdr:nvSpPr>
      <xdr:spPr>
        <a:xfrm>
          <a:off x="1752111" y="1690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42,445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162382</xdr:rowOff>
    </xdr:from>
    <xdr:to>
      <xdr:col>1</xdr:col>
      <xdr:colOff>485775</xdr:colOff>
      <xdr:row>98</xdr:row>
      <xdr:rowOff>92532</xdr:rowOff>
    </xdr:to>
    <xdr:sp macro="" textlink="">
      <xdr:nvSpPr>
        <xdr:cNvPr id="264" name="円/楕円 263"/>
        <xdr:cNvSpPr/>
      </xdr:nvSpPr>
      <xdr:spPr>
        <a:xfrm>
          <a:off x="1079500" y="1679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83659</xdr:rowOff>
    </xdr:from>
    <xdr:ext cx="534377" cy="259045"/>
    <xdr:sp macro="" textlink="">
      <xdr:nvSpPr>
        <xdr:cNvPr id="265" name="テキスト ボックス 264"/>
        <xdr:cNvSpPr txBox="1"/>
      </xdr:nvSpPr>
      <xdr:spPr>
        <a:xfrm>
          <a:off x="863111" y="1688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138130</xdr:rowOff>
    </xdr:from>
    <xdr:to>
      <xdr:col>15</xdr:col>
      <xdr:colOff>180975</xdr:colOff>
      <xdr:row>36</xdr:row>
      <xdr:rowOff>12073</xdr:rowOff>
    </xdr:to>
    <xdr:cxnSp macro="">
      <xdr:nvCxnSpPr>
        <xdr:cNvPr id="294" name="直線コネクタ 293"/>
        <xdr:cNvCxnSpPr/>
      </xdr:nvCxnSpPr>
      <xdr:spPr>
        <a:xfrm>
          <a:off x="9639300" y="6138880"/>
          <a:ext cx="838200" cy="4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156039</xdr:rowOff>
    </xdr:from>
    <xdr:ext cx="599010" cy="259045"/>
    <xdr:sp macro="" textlink="">
      <xdr:nvSpPr>
        <xdr:cNvPr id="295" name="補助費等平均値テキスト"/>
        <xdr:cNvSpPr txBox="1"/>
      </xdr:nvSpPr>
      <xdr:spPr>
        <a:xfrm>
          <a:off x="10528300" y="6156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98586</xdr:rowOff>
    </xdr:from>
    <xdr:to>
      <xdr:col>14</xdr:col>
      <xdr:colOff>28575</xdr:colOff>
      <xdr:row>35</xdr:row>
      <xdr:rowOff>138130</xdr:rowOff>
    </xdr:to>
    <xdr:cxnSp macro="">
      <xdr:nvCxnSpPr>
        <xdr:cNvPr id="297" name="直線コネクタ 296"/>
        <xdr:cNvCxnSpPr/>
      </xdr:nvCxnSpPr>
      <xdr:spPr>
        <a:xfrm>
          <a:off x="8750300" y="5756436"/>
          <a:ext cx="889000" cy="38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17562</xdr:rowOff>
    </xdr:from>
    <xdr:to>
      <xdr:col>14</xdr:col>
      <xdr:colOff>79375</xdr:colOff>
      <xdr:row>36</xdr:row>
      <xdr:rowOff>119162</xdr:rowOff>
    </xdr:to>
    <xdr:sp macro="" textlink="">
      <xdr:nvSpPr>
        <xdr:cNvPr id="298" name="フローチャート : 判断 297"/>
        <xdr:cNvSpPr/>
      </xdr:nvSpPr>
      <xdr:spPr>
        <a:xfrm>
          <a:off x="9588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110289</xdr:rowOff>
    </xdr:from>
    <xdr:ext cx="599010" cy="259045"/>
    <xdr:sp macro="" textlink="">
      <xdr:nvSpPr>
        <xdr:cNvPr id="299" name="テキスト ボックス 298"/>
        <xdr:cNvSpPr txBox="1"/>
      </xdr:nvSpPr>
      <xdr:spPr>
        <a:xfrm>
          <a:off x="9339794" y="628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98586</xdr:rowOff>
    </xdr:from>
    <xdr:to>
      <xdr:col>12</xdr:col>
      <xdr:colOff>511175</xdr:colOff>
      <xdr:row>37</xdr:row>
      <xdr:rowOff>100560</xdr:rowOff>
    </xdr:to>
    <xdr:cxnSp macro="">
      <xdr:nvCxnSpPr>
        <xdr:cNvPr id="300" name="直線コネクタ 299"/>
        <xdr:cNvCxnSpPr/>
      </xdr:nvCxnSpPr>
      <xdr:spPr>
        <a:xfrm flipV="1">
          <a:off x="7861300" y="5756436"/>
          <a:ext cx="889000" cy="68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170297</xdr:rowOff>
    </xdr:from>
    <xdr:to>
      <xdr:col>12</xdr:col>
      <xdr:colOff>561975</xdr:colOff>
      <xdr:row>37</xdr:row>
      <xdr:rowOff>100447</xdr:rowOff>
    </xdr:to>
    <xdr:sp macro="" textlink="">
      <xdr:nvSpPr>
        <xdr:cNvPr id="301" name="フローチャート : 判断 300"/>
        <xdr:cNvSpPr/>
      </xdr:nvSpPr>
      <xdr:spPr>
        <a:xfrm>
          <a:off x="8699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91574</xdr:rowOff>
    </xdr:from>
    <xdr:ext cx="534377" cy="259045"/>
    <xdr:sp macro="" textlink="">
      <xdr:nvSpPr>
        <xdr:cNvPr id="302" name="テキスト ボックス 301"/>
        <xdr:cNvSpPr txBox="1"/>
      </xdr:nvSpPr>
      <xdr:spPr>
        <a:xfrm>
          <a:off x="8483111" y="643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91782</xdr:rowOff>
    </xdr:from>
    <xdr:to>
      <xdr:col>11</xdr:col>
      <xdr:colOff>307975</xdr:colOff>
      <xdr:row>37</xdr:row>
      <xdr:rowOff>100560</xdr:rowOff>
    </xdr:to>
    <xdr:cxnSp macro="">
      <xdr:nvCxnSpPr>
        <xdr:cNvPr id="303" name="直線コネクタ 302"/>
        <xdr:cNvCxnSpPr/>
      </xdr:nvCxnSpPr>
      <xdr:spPr>
        <a:xfrm>
          <a:off x="6972300" y="6435432"/>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22701</xdr:rowOff>
    </xdr:from>
    <xdr:to>
      <xdr:col>11</xdr:col>
      <xdr:colOff>358775</xdr:colOff>
      <xdr:row>37</xdr:row>
      <xdr:rowOff>124301</xdr:rowOff>
    </xdr:to>
    <xdr:sp macro="" textlink="">
      <xdr:nvSpPr>
        <xdr:cNvPr id="304" name="フローチャート : 判断 303"/>
        <xdr:cNvSpPr/>
      </xdr:nvSpPr>
      <xdr:spPr>
        <a:xfrm>
          <a:off x="7810500" y="636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140828</xdr:rowOff>
    </xdr:from>
    <xdr:ext cx="534377" cy="259045"/>
    <xdr:sp macro="" textlink="">
      <xdr:nvSpPr>
        <xdr:cNvPr id="305" name="テキスト ボックス 304"/>
        <xdr:cNvSpPr txBox="1"/>
      </xdr:nvSpPr>
      <xdr:spPr>
        <a:xfrm>
          <a:off x="7594111" y="614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23947</xdr:rowOff>
    </xdr:from>
    <xdr:to>
      <xdr:col>10</xdr:col>
      <xdr:colOff>155575</xdr:colOff>
      <xdr:row>37</xdr:row>
      <xdr:rowOff>125547</xdr:rowOff>
    </xdr:to>
    <xdr:sp macro="" textlink="">
      <xdr:nvSpPr>
        <xdr:cNvPr id="306" name="フローチャート : 判断 305"/>
        <xdr:cNvSpPr/>
      </xdr:nvSpPr>
      <xdr:spPr>
        <a:xfrm>
          <a:off x="6921500" y="636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142074</xdr:rowOff>
    </xdr:from>
    <xdr:ext cx="534377" cy="259045"/>
    <xdr:sp macro="" textlink="">
      <xdr:nvSpPr>
        <xdr:cNvPr id="307" name="テキスト ボックス 306"/>
        <xdr:cNvSpPr txBox="1"/>
      </xdr:nvSpPr>
      <xdr:spPr>
        <a:xfrm>
          <a:off x="6705111" y="614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132723</xdr:rowOff>
    </xdr:from>
    <xdr:to>
      <xdr:col>15</xdr:col>
      <xdr:colOff>231775</xdr:colOff>
      <xdr:row>36</xdr:row>
      <xdr:rowOff>62873</xdr:rowOff>
    </xdr:to>
    <xdr:sp macro="" textlink="">
      <xdr:nvSpPr>
        <xdr:cNvPr id="313" name="円/楕円 312"/>
        <xdr:cNvSpPr/>
      </xdr:nvSpPr>
      <xdr:spPr>
        <a:xfrm>
          <a:off x="10426700" y="61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155600</xdr:rowOff>
    </xdr:from>
    <xdr:ext cx="599010" cy="259045"/>
    <xdr:sp macro="" textlink="">
      <xdr:nvSpPr>
        <xdr:cNvPr id="314" name="補助費等該当値テキスト"/>
        <xdr:cNvSpPr txBox="1"/>
      </xdr:nvSpPr>
      <xdr:spPr>
        <a:xfrm>
          <a:off x="10528300" y="598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143,498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87330</xdr:rowOff>
    </xdr:from>
    <xdr:to>
      <xdr:col>14</xdr:col>
      <xdr:colOff>79375</xdr:colOff>
      <xdr:row>36</xdr:row>
      <xdr:rowOff>17480</xdr:rowOff>
    </xdr:to>
    <xdr:sp macro="" textlink="">
      <xdr:nvSpPr>
        <xdr:cNvPr id="315" name="円/楕円 314"/>
        <xdr:cNvSpPr/>
      </xdr:nvSpPr>
      <xdr:spPr>
        <a:xfrm>
          <a:off x="9588500" y="608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34007</xdr:rowOff>
    </xdr:from>
    <xdr:ext cx="599010" cy="259045"/>
    <xdr:sp macro="" textlink="">
      <xdr:nvSpPr>
        <xdr:cNvPr id="316" name="テキスト ボックス 315"/>
        <xdr:cNvSpPr txBox="1"/>
      </xdr:nvSpPr>
      <xdr:spPr>
        <a:xfrm>
          <a:off x="9339794" y="586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155,412</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47786</xdr:rowOff>
    </xdr:from>
    <xdr:to>
      <xdr:col>12</xdr:col>
      <xdr:colOff>561975</xdr:colOff>
      <xdr:row>33</xdr:row>
      <xdr:rowOff>149386</xdr:rowOff>
    </xdr:to>
    <xdr:sp macro="" textlink="">
      <xdr:nvSpPr>
        <xdr:cNvPr id="317" name="円/楕円 316"/>
        <xdr:cNvSpPr/>
      </xdr:nvSpPr>
      <xdr:spPr>
        <a:xfrm>
          <a:off x="8699500" y="570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31</xdr:row>
      <xdr:rowOff>165913</xdr:rowOff>
    </xdr:from>
    <xdr:ext cx="599010" cy="259045"/>
    <xdr:sp macro="" textlink="">
      <xdr:nvSpPr>
        <xdr:cNvPr id="318" name="テキスト ボックス 317"/>
        <xdr:cNvSpPr txBox="1"/>
      </xdr:nvSpPr>
      <xdr:spPr>
        <a:xfrm>
          <a:off x="8450794" y="5480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255,791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49760</xdr:rowOff>
    </xdr:from>
    <xdr:to>
      <xdr:col>11</xdr:col>
      <xdr:colOff>358775</xdr:colOff>
      <xdr:row>37</xdr:row>
      <xdr:rowOff>151360</xdr:rowOff>
    </xdr:to>
    <xdr:sp macro="" textlink="">
      <xdr:nvSpPr>
        <xdr:cNvPr id="319" name="円/楕円 318"/>
        <xdr:cNvSpPr/>
      </xdr:nvSpPr>
      <xdr:spPr>
        <a:xfrm>
          <a:off x="7810500" y="63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142487</xdr:rowOff>
    </xdr:from>
    <xdr:ext cx="534377" cy="259045"/>
    <xdr:sp macro="" textlink="">
      <xdr:nvSpPr>
        <xdr:cNvPr id="320" name="テキスト ボックス 319"/>
        <xdr:cNvSpPr txBox="1"/>
      </xdr:nvSpPr>
      <xdr:spPr>
        <a:xfrm>
          <a:off x="7594111" y="648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75,273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40982</xdr:rowOff>
    </xdr:from>
    <xdr:to>
      <xdr:col>10</xdr:col>
      <xdr:colOff>155575</xdr:colOff>
      <xdr:row>37</xdr:row>
      <xdr:rowOff>142582</xdr:rowOff>
    </xdr:to>
    <xdr:sp macro="" textlink="">
      <xdr:nvSpPr>
        <xdr:cNvPr id="321" name="円/楕円 320"/>
        <xdr:cNvSpPr/>
      </xdr:nvSpPr>
      <xdr:spPr>
        <a:xfrm>
          <a:off x="6921500" y="638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133709</xdr:rowOff>
    </xdr:from>
    <xdr:ext cx="534377" cy="259045"/>
    <xdr:sp macro="" textlink="">
      <xdr:nvSpPr>
        <xdr:cNvPr id="322" name="テキスト ボックス 321"/>
        <xdr:cNvSpPr txBox="1"/>
      </xdr:nvSpPr>
      <xdr:spPr>
        <a:xfrm>
          <a:off x="6705111" y="647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28473</xdr:rowOff>
    </xdr:from>
    <xdr:to>
      <xdr:col>15</xdr:col>
      <xdr:colOff>180975</xdr:colOff>
      <xdr:row>58</xdr:row>
      <xdr:rowOff>59627</xdr:rowOff>
    </xdr:to>
    <xdr:cxnSp macro="">
      <xdr:nvCxnSpPr>
        <xdr:cNvPr id="349" name="直線コネクタ 348"/>
        <xdr:cNvCxnSpPr/>
      </xdr:nvCxnSpPr>
      <xdr:spPr>
        <a:xfrm flipV="1">
          <a:off x="9639300" y="9972573"/>
          <a:ext cx="838200" cy="3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129966</xdr:rowOff>
    </xdr:from>
    <xdr:ext cx="599010" cy="259045"/>
    <xdr:sp macro="" textlink="">
      <xdr:nvSpPr>
        <xdr:cNvPr id="350" name="普通建設事業費平均値テキスト"/>
        <xdr:cNvSpPr txBox="1"/>
      </xdr:nvSpPr>
      <xdr:spPr>
        <a:xfrm>
          <a:off x="10528300" y="9902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59627</xdr:rowOff>
    </xdr:from>
    <xdr:to>
      <xdr:col>14</xdr:col>
      <xdr:colOff>28575</xdr:colOff>
      <xdr:row>58</xdr:row>
      <xdr:rowOff>66116</xdr:rowOff>
    </xdr:to>
    <xdr:cxnSp macro="">
      <xdr:nvCxnSpPr>
        <xdr:cNvPr id="352" name="直線コネクタ 351"/>
        <xdr:cNvCxnSpPr/>
      </xdr:nvCxnSpPr>
      <xdr:spPr>
        <a:xfrm flipV="1">
          <a:off x="8750300" y="10003727"/>
          <a:ext cx="889000" cy="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148318</xdr:rowOff>
    </xdr:from>
    <xdr:to>
      <xdr:col>14</xdr:col>
      <xdr:colOff>79375</xdr:colOff>
      <xdr:row>58</xdr:row>
      <xdr:rowOff>78468</xdr:rowOff>
    </xdr:to>
    <xdr:sp macro="" textlink="">
      <xdr:nvSpPr>
        <xdr:cNvPr id="353" name="フローチャート : 判断 352"/>
        <xdr:cNvSpPr/>
      </xdr:nvSpPr>
      <xdr:spPr>
        <a:xfrm>
          <a:off x="9588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94995</xdr:rowOff>
    </xdr:from>
    <xdr:ext cx="599010" cy="259045"/>
    <xdr:sp macro="" textlink="">
      <xdr:nvSpPr>
        <xdr:cNvPr id="354" name="テキスト ボックス 353"/>
        <xdr:cNvSpPr txBox="1"/>
      </xdr:nvSpPr>
      <xdr:spPr>
        <a:xfrm>
          <a:off x="9339794"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66116</xdr:rowOff>
    </xdr:from>
    <xdr:to>
      <xdr:col>12</xdr:col>
      <xdr:colOff>511175</xdr:colOff>
      <xdr:row>58</xdr:row>
      <xdr:rowOff>67783</xdr:rowOff>
    </xdr:to>
    <xdr:cxnSp macro="">
      <xdr:nvCxnSpPr>
        <xdr:cNvPr id="355" name="直線コネクタ 354"/>
        <xdr:cNvCxnSpPr/>
      </xdr:nvCxnSpPr>
      <xdr:spPr>
        <a:xfrm flipV="1">
          <a:off x="7861300" y="10010216"/>
          <a:ext cx="889000" cy="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30156</xdr:rowOff>
    </xdr:from>
    <xdr:to>
      <xdr:col>12</xdr:col>
      <xdr:colOff>561975</xdr:colOff>
      <xdr:row>58</xdr:row>
      <xdr:rowOff>131756</xdr:rowOff>
    </xdr:to>
    <xdr:sp macro="" textlink="">
      <xdr:nvSpPr>
        <xdr:cNvPr id="356" name="フローチャート : 判断 355"/>
        <xdr:cNvSpPr/>
      </xdr:nvSpPr>
      <xdr:spPr>
        <a:xfrm>
          <a:off x="8699500" y="997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122883</xdr:rowOff>
    </xdr:from>
    <xdr:ext cx="599010" cy="259045"/>
    <xdr:sp macro="" textlink="">
      <xdr:nvSpPr>
        <xdr:cNvPr id="357" name="テキスト ボックス 356"/>
        <xdr:cNvSpPr txBox="1"/>
      </xdr:nvSpPr>
      <xdr:spPr>
        <a:xfrm>
          <a:off x="8450794" y="10066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67783</xdr:rowOff>
    </xdr:from>
    <xdr:to>
      <xdr:col>11</xdr:col>
      <xdr:colOff>307975</xdr:colOff>
      <xdr:row>58</xdr:row>
      <xdr:rowOff>92018</xdr:rowOff>
    </xdr:to>
    <xdr:cxnSp macro="">
      <xdr:nvCxnSpPr>
        <xdr:cNvPr id="358" name="直線コネクタ 357"/>
        <xdr:cNvCxnSpPr/>
      </xdr:nvCxnSpPr>
      <xdr:spPr>
        <a:xfrm flipV="1">
          <a:off x="6972300" y="10011883"/>
          <a:ext cx="889000" cy="2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34848</xdr:rowOff>
    </xdr:from>
    <xdr:to>
      <xdr:col>11</xdr:col>
      <xdr:colOff>358775</xdr:colOff>
      <xdr:row>58</xdr:row>
      <xdr:rowOff>136448</xdr:rowOff>
    </xdr:to>
    <xdr:sp macro="" textlink="">
      <xdr:nvSpPr>
        <xdr:cNvPr id="359" name="フローチャート : 判断 358"/>
        <xdr:cNvSpPr/>
      </xdr:nvSpPr>
      <xdr:spPr>
        <a:xfrm>
          <a:off x="7810500" y="997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127575</xdr:rowOff>
    </xdr:from>
    <xdr:ext cx="599010" cy="259045"/>
    <xdr:sp macro="" textlink="">
      <xdr:nvSpPr>
        <xdr:cNvPr id="360" name="テキスト ボックス 359"/>
        <xdr:cNvSpPr txBox="1"/>
      </xdr:nvSpPr>
      <xdr:spPr>
        <a:xfrm>
          <a:off x="7561794" y="1007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35100</xdr:rowOff>
    </xdr:from>
    <xdr:to>
      <xdr:col>10</xdr:col>
      <xdr:colOff>155575</xdr:colOff>
      <xdr:row>58</xdr:row>
      <xdr:rowOff>136700</xdr:rowOff>
    </xdr:to>
    <xdr:sp macro="" textlink="">
      <xdr:nvSpPr>
        <xdr:cNvPr id="361" name="フローチャート : 判断 360"/>
        <xdr:cNvSpPr/>
      </xdr:nvSpPr>
      <xdr:spPr>
        <a:xfrm>
          <a:off x="6921500" y="997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153227</xdr:rowOff>
    </xdr:from>
    <xdr:ext cx="599010" cy="259045"/>
    <xdr:sp macro="" textlink="">
      <xdr:nvSpPr>
        <xdr:cNvPr id="362" name="テキスト ボックス 361"/>
        <xdr:cNvSpPr txBox="1"/>
      </xdr:nvSpPr>
      <xdr:spPr>
        <a:xfrm>
          <a:off x="6672794" y="97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149123</xdr:rowOff>
    </xdr:from>
    <xdr:to>
      <xdr:col>15</xdr:col>
      <xdr:colOff>231775</xdr:colOff>
      <xdr:row>58</xdr:row>
      <xdr:rowOff>79273</xdr:rowOff>
    </xdr:to>
    <xdr:sp macro="" textlink="">
      <xdr:nvSpPr>
        <xdr:cNvPr id="368" name="円/楕円 367"/>
        <xdr:cNvSpPr/>
      </xdr:nvSpPr>
      <xdr:spPr>
        <a:xfrm>
          <a:off x="10426700" y="99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108500</xdr:rowOff>
    </xdr:from>
    <xdr:ext cx="599010" cy="259045"/>
    <xdr:sp macro="" textlink="">
      <xdr:nvSpPr>
        <xdr:cNvPr id="369" name="普通建設事業費該当値テキスト"/>
        <xdr:cNvSpPr txBox="1"/>
      </xdr:nvSpPr>
      <xdr:spPr>
        <a:xfrm>
          <a:off x="10528300" y="970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243,279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8827</xdr:rowOff>
    </xdr:from>
    <xdr:to>
      <xdr:col>14</xdr:col>
      <xdr:colOff>79375</xdr:colOff>
      <xdr:row>58</xdr:row>
      <xdr:rowOff>110427</xdr:rowOff>
    </xdr:to>
    <xdr:sp macro="" textlink="">
      <xdr:nvSpPr>
        <xdr:cNvPr id="370" name="円/楕円 369"/>
        <xdr:cNvSpPr/>
      </xdr:nvSpPr>
      <xdr:spPr>
        <a:xfrm>
          <a:off x="9588500" y="995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101554</xdr:rowOff>
    </xdr:from>
    <xdr:ext cx="599010" cy="259045"/>
    <xdr:sp macro="" textlink="">
      <xdr:nvSpPr>
        <xdr:cNvPr id="371" name="テキスト ボックス 370"/>
        <xdr:cNvSpPr txBox="1"/>
      </xdr:nvSpPr>
      <xdr:spPr>
        <a:xfrm>
          <a:off x="9339794" y="1004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175,137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15316</xdr:rowOff>
    </xdr:from>
    <xdr:to>
      <xdr:col>12</xdr:col>
      <xdr:colOff>561975</xdr:colOff>
      <xdr:row>58</xdr:row>
      <xdr:rowOff>116916</xdr:rowOff>
    </xdr:to>
    <xdr:sp macro="" textlink="">
      <xdr:nvSpPr>
        <xdr:cNvPr id="372" name="円/楕円 371"/>
        <xdr:cNvSpPr/>
      </xdr:nvSpPr>
      <xdr:spPr>
        <a:xfrm>
          <a:off x="8699500" y="99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133443</xdr:rowOff>
    </xdr:from>
    <xdr:ext cx="599010" cy="259045"/>
    <xdr:sp macro="" textlink="">
      <xdr:nvSpPr>
        <xdr:cNvPr id="373" name="テキスト ボックス 372"/>
        <xdr:cNvSpPr txBox="1"/>
      </xdr:nvSpPr>
      <xdr:spPr>
        <a:xfrm>
          <a:off x="8450794" y="973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160,945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16983</xdr:rowOff>
    </xdr:from>
    <xdr:to>
      <xdr:col>11</xdr:col>
      <xdr:colOff>358775</xdr:colOff>
      <xdr:row>58</xdr:row>
      <xdr:rowOff>118583</xdr:rowOff>
    </xdr:to>
    <xdr:sp macro="" textlink="">
      <xdr:nvSpPr>
        <xdr:cNvPr id="374" name="円/楕円 373"/>
        <xdr:cNvSpPr/>
      </xdr:nvSpPr>
      <xdr:spPr>
        <a:xfrm>
          <a:off x="7810500" y="996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135110</xdr:rowOff>
    </xdr:from>
    <xdr:ext cx="599010" cy="259045"/>
    <xdr:sp macro="" textlink="">
      <xdr:nvSpPr>
        <xdr:cNvPr id="375" name="テキスト ボックス 374"/>
        <xdr:cNvSpPr txBox="1"/>
      </xdr:nvSpPr>
      <xdr:spPr>
        <a:xfrm>
          <a:off x="7561794" y="9736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157,299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41218</xdr:rowOff>
    </xdr:from>
    <xdr:to>
      <xdr:col>10</xdr:col>
      <xdr:colOff>155575</xdr:colOff>
      <xdr:row>58</xdr:row>
      <xdr:rowOff>142818</xdr:rowOff>
    </xdr:to>
    <xdr:sp macro="" textlink="">
      <xdr:nvSpPr>
        <xdr:cNvPr id="376" name="円/楕円 375"/>
        <xdr:cNvSpPr/>
      </xdr:nvSpPr>
      <xdr:spPr>
        <a:xfrm>
          <a:off x="6921500" y="998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133945</xdr:rowOff>
    </xdr:from>
    <xdr:ext cx="599010" cy="259045"/>
    <xdr:sp macro="" textlink="">
      <xdr:nvSpPr>
        <xdr:cNvPr id="377" name="テキスト ボックス 376"/>
        <xdr:cNvSpPr txBox="1"/>
      </xdr:nvSpPr>
      <xdr:spPr>
        <a:xfrm>
          <a:off x="6672794" y="1007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128370</xdr:rowOff>
    </xdr:from>
    <xdr:to>
      <xdr:col>15</xdr:col>
      <xdr:colOff>180975</xdr:colOff>
      <xdr:row>79</xdr:row>
      <xdr:rowOff>30702</xdr:rowOff>
    </xdr:to>
    <xdr:cxnSp macro="">
      <xdr:nvCxnSpPr>
        <xdr:cNvPr id="406" name="直線コネクタ 405"/>
        <xdr:cNvCxnSpPr/>
      </xdr:nvCxnSpPr>
      <xdr:spPr>
        <a:xfrm>
          <a:off x="9639300" y="13501470"/>
          <a:ext cx="838200" cy="7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55165</xdr:rowOff>
    </xdr:from>
    <xdr:ext cx="534377" cy="259045"/>
    <xdr:sp macro="" textlink="">
      <xdr:nvSpPr>
        <xdr:cNvPr id="407" name="普通建設事業費 （ うち新規整備　）平均値テキスト"/>
        <xdr:cNvSpPr txBox="1"/>
      </xdr:nvSpPr>
      <xdr:spPr>
        <a:xfrm>
          <a:off x="10528300" y="1325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128370</xdr:rowOff>
    </xdr:from>
    <xdr:to>
      <xdr:col>14</xdr:col>
      <xdr:colOff>28575</xdr:colOff>
      <xdr:row>78</xdr:row>
      <xdr:rowOff>131432</xdr:rowOff>
    </xdr:to>
    <xdr:cxnSp macro="">
      <xdr:nvCxnSpPr>
        <xdr:cNvPr id="409" name="直線コネクタ 408"/>
        <xdr:cNvCxnSpPr/>
      </xdr:nvCxnSpPr>
      <xdr:spPr>
        <a:xfrm flipV="1">
          <a:off x="8750300" y="13501470"/>
          <a:ext cx="889000" cy="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139036</xdr:rowOff>
    </xdr:from>
    <xdr:to>
      <xdr:col>14</xdr:col>
      <xdr:colOff>79375</xdr:colOff>
      <xdr:row>78</xdr:row>
      <xdr:rowOff>69186</xdr:rowOff>
    </xdr:to>
    <xdr:sp macro="" textlink="">
      <xdr:nvSpPr>
        <xdr:cNvPr id="410" name="フローチャート : 判断 409"/>
        <xdr:cNvSpPr/>
      </xdr:nvSpPr>
      <xdr:spPr>
        <a:xfrm>
          <a:off x="9588500" y="1334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85713</xdr:rowOff>
    </xdr:from>
    <xdr:ext cx="599010" cy="259045"/>
    <xdr:sp macro="" textlink="">
      <xdr:nvSpPr>
        <xdr:cNvPr id="411" name="テキスト ボックス 410"/>
        <xdr:cNvSpPr txBox="1"/>
      </xdr:nvSpPr>
      <xdr:spPr>
        <a:xfrm>
          <a:off x="9339794" y="1311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78991</xdr:rowOff>
    </xdr:from>
    <xdr:to>
      <xdr:col>12</xdr:col>
      <xdr:colOff>561975</xdr:colOff>
      <xdr:row>79</xdr:row>
      <xdr:rowOff>9141</xdr:rowOff>
    </xdr:to>
    <xdr:sp macro="" textlink="">
      <xdr:nvSpPr>
        <xdr:cNvPr id="412" name="フローチャート : 判断 411"/>
        <xdr:cNvSpPr/>
      </xdr:nvSpPr>
      <xdr:spPr>
        <a:xfrm>
          <a:off x="8699500" y="1345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25668</xdr:rowOff>
    </xdr:from>
    <xdr:ext cx="534377" cy="259045"/>
    <xdr:sp macro="" textlink="">
      <xdr:nvSpPr>
        <xdr:cNvPr id="413" name="テキスト ボックス 412"/>
        <xdr:cNvSpPr txBox="1"/>
      </xdr:nvSpPr>
      <xdr:spPr>
        <a:xfrm>
          <a:off x="8483111" y="1322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151352</xdr:rowOff>
    </xdr:from>
    <xdr:to>
      <xdr:col>15</xdr:col>
      <xdr:colOff>231775</xdr:colOff>
      <xdr:row>79</xdr:row>
      <xdr:rowOff>81502</xdr:rowOff>
    </xdr:to>
    <xdr:sp macro="" textlink="">
      <xdr:nvSpPr>
        <xdr:cNvPr id="419" name="円/楕円 418"/>
        <xdr:cNvSpPr/>
      </xdr:nvSpPr>
      <xdr:spPr>
        <a:xfrm>
          <a:off x="10426700" y="1352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66279</xdr:rowOff>
    </xdr:from>
    <xdr:ext cx="469744" cy="259045"/>
    <xdr:sp macro="" textlink="">
      <xdr:nvSpPr>
        <xdr:cNvPr id="420" name="普通建設事業費 （ うち新規整備　）該当値テキスト"/>
        <xdr:cNvSpPr txBox="1"/>
      </xdr:nvSpPr>
      <xdr:spPr>
        <a:xfrm>
          <a:off x="10528300" y="1343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77570</xdr:rowOff>
    </xdr:from>
    <xdr:to>
      <xdr:col>14</xdr:col>
      <xdr:colOff>79375</xdr:colOff>
      <xdr:row>79</xdr:row>
      <xdr:rowOff>7720</xdr:rowOff>
    </xdr:to>
    <xdr:sp macro="" textlink="">
      <xdr:nvSpPr>
        <xdr:cNvPr id="421" name="円/楕円 420"/>
        <xdr:cNvSpPr/>
      </xdr:nvSpPr>
      <xdr:spPr>
        <a:xfrm>
          <a:off x="9588500" y="1345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170297</xdr:rowOff>
    </xdr:from>
    <xdr:ext cx="534377" cy="259045"/>
    <xdr:sp macro="" textlink="">
      <xdr:nvSpPr>
        <xdr:cNvPr id="422" name="テキスト ボックス 421"/>
        <xdr:cNvSpPr txBox="1"/>
      </xdr:nvSpPr>
      <xdr:spPr>
        <a:xfrm>
          <a:off x="9372111" y="1354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45,947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80632</xdr:rowOff>
    </xdr:from>
    <xdr:to>
      <xdr:col>12</xdr:col>
      <xdr:colOff>561975</xdr:colOff>
      <xdr:row>79</xdr:row>
      <xdr:rowOff>10782</xdr:rowOff>
    </xdr:to>
    <xdr:sp macro="" textlink="">
      <xdr:nvSpPr>
        <xdr:cNvPr id="423" name="円/楕円 422"/>
        <xdr:cNvSpPr/>
      </xdr:nvSpPr>
      <xdr:spPr>
        <a:xfrm>
          <a:off x="8699500" y="1345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1909</xdr:rowOff>
    </xdr:from>
    <xdr:ext cx="534377" cy="259045"/>
    <xdr:sp macro="" textlink="">
      <xdr:nvSpPr>
        <xdr:cNvPr id="424" name="テキスト ボックス 423"/>
        <xdr:cNvSpPr txBox="1"/>
      </xdr:nvSpPr>
      <xdr:spPr>
        <a:xfrm>
          <a:off x="8483111" y="1354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131040</xdr:rowOff>
    </xdr:from>
    <xdr:to>
      <xdr:col>15</xdr:col>
      <xdr:colOff>180975</xdr:colOff>
      <xdr:row>98</xdr:row>
      <xdr:rowOff>59015</xdr:rowOff>
    </xdr:to>
    <xdr:cxnSp macro="">
      <xdr:nvCxnSpPr>
        <xdr:cNvPr id="451" name="直線コネクタ 450"/>
        <xdr:cNvCxnSpPr/>
      </xdr:nvCxnSpPr>
      <xdr:spPr>
        <a:xfrm flipV="1">
          <a:off x="9639300" y="16761690"/>
          <a:ext cx="838200" cy="9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104584</xdr:rowOff>
    </xdr:from>
    <xdr:ext cx="599010" cy="259045"/>
    <xdr:sp macro="" textlink="">
      <xdr:nvSpPr>
        <xdr:cNvPr id="452" name="普通建設事業費 （ うち更新整備　）平均値テキスト"/>
        <xdr:cNvSpPr txBox="1"/>
      </xdr:nvSpPr>
      <xdr:spPr>
        <a:xfrm>
          <a:off x="10528300" y="16735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59015</xdr:rowOff>
    </xdr:from>
    <xdr:to>
      <xdr:col>14</xdr:col>
      <xdr:colOff>28575</xdr:colOff>
      <xdr:row>98</xdr:row>
      <xdr:rowOff>89142</xdr:rowOff>
    </xdr:to>
    <xdr:cxnSp macro="">
      <xdr:nvCxnSpPr>
        <xdr:cNvPr id="454" name="直線コネクタ 453"/>
        <xdr:cNvCxnSpPr/>
      </xdr:nvCxnSpPr>
      <xdr:spPr>
        <a:xfrm flipV="1">
          <a:off x="8750300" y="16861115"/>
          <a:ext cx="889000" cy="3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165277</xdr:rowOff>
    </xdr:from>
    <xdr:to>
      <xdr:col>14</xdr:col>
      <xdr:colOff>79375</xdr:colOff>
      <xdr:row>98</xdr:row>
      <xdr:rowOff>95427</xdr:rowOff>
    </xdr:to>
    <xdr:sp macro="" textlink="">
      <xdr:nvSpPr>
        <xdr:cNvPr id="455" name="フローチャート : 判断 454"/>
        <xdr:cNvSpPr/>
      </xdr:nvSpPr>
      <xdr:spPr>
        <a:xfrm>
          <a:off x="9588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111954</xdr:rowOff>
    </xdr:from>
    <xdr:ext cx="599010" cy="259045"/>
    <xdr:sp macro="" textlink="">
      <xdr:nvSpPr>
        <xdr:cNvPr id="456" name="テキスト ボックス 455"/>
        <xdr:cNvSpPr txBox="1"/>
      </xdr:nvSpPr>
      <xdr:spPr>
        <a:xfrm>
          <a:off x="9339794" y="1657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25110</xdr:rowOff>
    </xdr:from>
    <xdr:to>
      <xdr:col>12</xdr:col>
      <xdr:colOff>561975</xdr:colOff>
      <xdr:row>98</xdr:row>
      <xdr:rowOff>126710</xdr:rowOff>
    </xdr:to>
    <xdr:sp macro="" textlink="">
      <xdr:nvSpPr>
        <xdr:cNvPr id="457" name="フローチャート : 判断 456"/>
        <xdr:cNvSpPr/>
      </xdr:nvSpPr>
      <xdr:spPr>
        <a:xfrm>
          <a:off x="8699500" y="1682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143237</xdr:rowOff>
    </xdr:from>
    <xdr:ext cx="534377" cy="259045"/>
    <xdr:sp macro="" textlink="">
      <xdr:nvSpPr>
        <xdr:cNvPr id="458" name="テキスト ボックス 457"/>
        <xdr:cNvSpPr txBox="1"/>
      </xdr:nvSpPr>
      <xdr:spPr>
        <a:xfrm>
          <a:off x="8483111" y="1660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80240</xdr:rowOff>
    </xdr:from>
    <xdr:to>
      <xdr:col>15</xdr:col>
      <xdr:colOff>231775</xdr:colOff>
      <xdr:row>98</xdr:row>
      <xdr:rowOff>10390</xdr:rowOff>
    </xdr:to>
    <xdr:sp macro="" textlink="">
      <xdr:nvSpPr>
        <xdr:cNvPr id="464" name="円/楕円 463"/>
        <xdr:cNvSpPr/>
      </xdr:nvSpPr>
      <xdr:spPr>
        <a:xfrm>
          <a:off x="10426700" y="1671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103117</xdr:rowOff>
    </xdr:from>
    <xdr:ext cx="599010" cy="259045"/>
    <xdr:sp macro="" textlink="">
      <xdr:nvSpPr>
        <xdr:cNvPr id="465" name="普通建設事業費 （ うち更新整備　）該当値テキスト"/>
        <xdr:cNvSpPr txBox="1"/>
      </xdr:nvSpPr>
      <xdr:spPr>
        <a:xfrm>
          <a:off x="10528300" y="16562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196,970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8215</xdr:rowOff>
    </xdr:from>
    <xdr:to>
      <xdr:col>14</xdr:col>
      <xdr:colOff>79375</xdr:colOff>
      <xdr:row>98</xdr:row>
      <xdr:rowOff>109815</xdr:rowOff>
    </xdr:to>
    <xdr:sp macro="" textlink="">
      <xdr:nvSpPr>
        <xdr:cNvPr id="466" name="円/楕円 465"/>
        <xdr:cNvSpPr/>
      </xdr:nvSpPr>
      <xdr:spPr>
        <a:xfrm>
          <a:off x="9588500" y="1681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100942</xdr:rowOff>
    </xdr:from>
    <xdr:ext cx="534377" cy="259045"/>
    <xdr:sp macro="" textlink="">
      <xdr:nvSpPr>
        <xdr:cNvPr id="467" name="テキスト ボックス 466"/>
        <xdr:cNvSpPr txBox="1"/>
      </xdr:nvSpPr>
      <xdr:spPr>
        <a:xfrm>
          <a:off x="9372111" y="1690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88,238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38342</xdr:rowOff>
    </xdr:from>
    <xdr:to>
      <xdr:col>12</xdr:col>
      <xdr:colOff>561975</xdr:colOff>
      <xdr:row>98</xdr:row>
      <xdr:rowOff>139942</xdr:rowOff>
    </xdr:to>
    <xdr:sp macro="" textlink="">
      <xdr:nvSpPr>
        <xdr:cNvPr id="468" name="円/楕円 467"/>
        <xdr:cNvSpPr/>
      </xdr:nvSpPr>
      <xdr:spPr>
        <a:xfrm>
          <a:off x="8699500" y="1684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131069</xdr:rowOff>
    </xdr:from>
    <xdr:ext cx="534377" cy="259045"/>
    <xdr:sp macro="" textlink="">
      <xdr:nvSpPr>
        <xdr:cNvPr id="469" name="テキスト ボックス 468"/>
        <xdr:cNvSpPr txBox="1"/>
      </xdr:nvSpPr>
      <xdr:spPr>
        <a:xfrm>
          <a:off x="8483111" y="1693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3" name="直線コネクタ 492"/>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6" name="災害復旧事業費最大値テキスト"/>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497" name="直線コネクタ 496"/>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8" name="直線コネクタ 49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76750</xdr:rowOff>
    </xdr:from>
    <xdr:ext cx="469744" cy="259045"/>
    <xdr:sp macro="" textlink="">
      <xdr:nvSpPr>
        <xdr:cNvPr id="499" name="災害復旧事業費平均値テキスト"/>
        <xdr:cNvSpPr txBox="1"/>
      </xdr:nvSpPr>
      <xdr:spPr>
        <a:xfrm>
          <a:off x="16370300" y="6420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0" name="フローチャート : 判断 499"/>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18123</xdr:rowOff>
    </xdr:from>
    <xdr:to>
      <xdr:col>22</xdr:col>
      <xdr:colOff>365125</xdr:colOff>
      <xdr:row>39</xdr:row>
      <xdr:rowOff>44450</xdr:rowOff>
    </xdr:to>
    <xdr:cxnSp macro="">
      <xdr:nvCxnSpPr>
        <xdr:cNvPr id="501" name="直線コネクタ 500"/>
        <xdr:cNvCxnSpPr/>
      </xdr:nvCxnSpPr>
      <xdr:spPr>
        <a:xfrm>
          <a:off x="14592300" y="6704673"/>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11506</xdr:rowOff>
    </xdr:from>
    <xdr:to>
      <xdr:col>22</xdr:col>
      <xdr:colOff>415925</xdr:colOff>
      <xdr:row>38</xdr:row>
      <xdr:rowOff>113106</xdr:rowOff>
    </xdr:to>
    <xdr:sp macro="" textlink="">
      <xdr:nvSpPr>
        <xdr:cNvPr id="502" name="フローチャート : 判断 501"/>
        <xdr:cNvSpPr/>
      </xdr:nvSpPr>
      <xdr:spPr>
        <a:xfrm>
          <a:off x="15430500" y="65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129633</xdr:rowOff>
    </xdr:from>
    <xdr:ext cx="534377" cy="259045"/>
    <xdr:sp macro="" textlink="">
      <xdr:nvSpPr>
        <xdr:cNvPr id="503" name="テキスト ボックス 502"/>
        <xdr:cNvSpPr txBox="1"/>
      </xdr:nvSpPr>
      <xdr:spPr>
        <a:xfrm>
          <a:off x="15214111" y="63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18123</xdr:rowOff>
    </xdr:from>
    <xdr:to>
      <xdr:col>21</xdr:col>
      <xdr:colOff>161925</xdr:colOff>
      <xdr:row>39</xdr:row>
      <xdr:rowOff>44450</xdr:rowOff>
    </xdr:to>
    <xdr:cxnSp macro="">
      <xdr:nvCxnSpPr>
        <xdr:cNvPr id="504" name="直線コネクタ 503"/>
        <xdr:cNvCxnSpPr/>
      </xdr:nvCxnSpPr>
      <xdr:spPr>
        <a:xfrm flipV="1">
          <a:off x="13703300" y="6704673"/>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90551</xdr:rowOff>
    </xdr:from>
    <xdr:to>
      <xdr:col>21</xdr:col>
      <xdr:colOff>212725</xdr:colOff>
      <xdr:row>39</xdr:row>
      <xdr:rowOff>20701</xdr:rowOff>
    </xdr:to>
    <xdr:sp macro="" textlink="">
      <xdr:nvSpPr>
        <xdr:cNvPr id="505" name="フローチャート : 判断 504"/>
        <xdr:cNvSpPr/>
      </xdr:nvSpPr>
      <xdr:spPr>
        <a:xfrm>
          <a:off x="14541500" y="660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37228</xdr:rowOff>
    </xdr:from>
    <xdr:ext cx="469744" cy="259045"/>
    <xdr:sp macro="" textlink="">
      <xdr:nvSpPr>
        <xdr:cNvPr id="506" name="テキスト ボックス 505"/>
        <xdr:cNvSpPr txBox="1"/>
      </xdr:nvSpPr>
      <xdr:spPr>
        <a:xfrm>
          <a:off x="14357427" y="638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28994</xdr:rowOff>
    </xdr:from>
    <xdr:to>
      <xdr:col>19</xdr:col>
      <xdr:colOff>644525</xdr:colOff>
      <xdr:row>39</xdr:row>
      <xdr:rowOff>44450</xdr:rowOff>
    </xdr:to>
    <xdr:cxnSp macro="">
      <xdr:nvCxnSpPr>
        <xdr:cNvPr id="507" name="直線コネクタ 506"/>
        <xdr:cNvCxnSpPr/>
      </xdr:nvCxnSpPr>
      <xdr:spPr>
        <a:xfrm>
          <a:off x="12814300" y="6715544"/>
          <a:ext cx="889000" cy="1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51105</xdr:rowOff>
    </xdr:from>
    <xdr:to>
      <xdr:col>20</xdr:col>
      <xdr:colOff>9525</xdr:colOff>
      <xdr:row>38</xdr:row>
      <xdr:rowOff>152705</xdr:rowOff>
    </xdr:to>
    <xdr:sp macro="" textlink="">
      <xdr:nvSpPr>
        <xdr:cNvPr id="508" name="フローチャート : 判断 507"/>
        <xdr:cNvSpPr/>
      </xdr:nvSpPr>
      <xdr:spPr>
        <a:xfrm>
          <a:off x="13652500" y="65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169232</xdr:rowOff>
    </xdr:from>
    <xdr:ext cx="469744" cy="259045"/>
    <xdr:sp macro="" textlink="">
      <xdr:nvSpPr>
        <xdr:cNvPr id="509" name="テキスト ボックス 508"/>
        <xdr:cNvSpPr txBox="1"/>
      </xdr:nvSpPr>
      <xdr:spPr>
        <a:xfrm>
          <a:off x="13468427" y="63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79604</xdr:rowOff>
    </xdr:from>
    <xdr:to>
      <xdr:col>18</xdr:col>
      <xdr:colOff>492125</xdr:colOff>
      <xdr:row>38</xdr:row>
      <xdr:rowOff>9754</xdr:rowOff>
    </xdr:to>
    <xdr:sp macro="" textlink="">
      <xdr:nvSpPr>
        <xdr:cNvPr id="510" name="フローチャート : 判断 509"/>
        <xdr:cNvSpPr/>
      </xdr:nvSpPr>
      <xdr:spPr>
        <a:xfrm>
          <a:off x="12763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26281</xdr:rowOff>
    </xdr:from>
    <xdr:ext cx="534377" cy="259045"/>
    <xdr:sp macro="" textlink="">
      <xdr:nvSpPr>
        <xdr:cNvPr id="511" name="テキスト ボックス 510"/>
        <xdr:cNvSpPr txBox="1"/>
      </xdr:nvSpPr>
      <xdr:spPr>
        <a:xfrm>
          <a:off x="12547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138773</xdr:rowOff>
    </xdr:from>
    <xdr:to>
      <xdr:col>21</xdr:col>
      <xdr:colOff>212725</xdr:colOff>
      <xdr:row>39</xdr:row>
      <xdr:rowOff>68923</xdr:rowOff>
    </xdr:to>
    <xdr:sp macro="" textlink="">
      <xdr:nvSpPr>
        <xdr:cNvPr id="521" name="円/楕円 520"/>
        <xdr:cNvSpPr/>
      </xdr:nvSpPr>
      <xdr:spPr>
        <a:xfrm>
          <a:off x="14541500" y="665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60050</xdr:rowOff>
    </xdr:from>
    <xdr:ext cx="469744" cy="259045"/>
    <xdr:sp macro="" textlink="">
      <xdr:nvSpPr>
        <xdr:cNvPr id="522" name="テキスト ボックス 521"/>
        <xdr:cNvSpPr txBox="1"/>
      </xdr:nvSpPr>
      <xdr:spPr>
        <a:xfrm>
          <a:off x="14357427" y="674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3" name="円/楕円 52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4" name="テキスト ボックス 52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149644</xdr:rowOff>
    </xdr:from>
    <xdr:to>
      <xdr:col>18</xdr:col>
      <xdr:colOff>492125</xdr:colOff>
      <xdr:row>39</xdr:row>
      <xdr:rowOff>79794</xdr:rowOff>
    </xdr:to>
    <xdr:sp macro="" textlink="">
      <xdr:nvSpPr>
        <xdr:cNvPr id="525" name="円/楕円 524"/>
        <xdr:cNvSpPr/>
      </xdr:nvSpPr>
      <xdr:spPr>
        <a:xfrm>
          <a:off x="12763500" y="666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70921</xdr:rowOff>
    </xdr:from>
    <xdr:ext cx="469744" cy="259045"/>
    <xdr:sp macro="" textlink="">
      <xdr:nvSpPr>
        <xdr:cNvPr id="526" name="テキスト ボックス 525"/>
        <xdr:cNvSpPr txBox="1"/>
      </xdr:nvSpPr>
      <xdr:spPr>
        <a:xfrm>
          <a:off x="12579427" y="675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6" name="直線コネクタ 58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7" name="テキスト ボックス 58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8" name="直線コネクタ 58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9" name="テキスト ボックス 58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0" name="直線コネクタ 58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1" name="テキスト ボックス 59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2" name="直線コネクタ 59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3" name="テキスト ボックス 59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4" name="直線コネクタ 59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5" name="テキスト ボックス 59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599" name="直線コネクタ 598"/>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00" name="公債費最小値テキスト"/>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01" name="直線コネクタ 600"/>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02" name="公債費最大値テキスト"/>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03" name="直線コネクタ 602"/>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127451</xdr:rowOff>
    </xdr:from>
    <xdr:to>
      <xdr:col>23</xdr:col>
      <xdr:colOff>517525</xdr:colOff>
      <xdr:row>76</xdr:row>
      <xdr:rowOff>161382</xdr:rowOff>
    </xdr:to>
    <xdr:cxnSp macro="">
      <xdr:nvCxnSpPr>
        <xdr:cNvPr id="604" name="直線コネクタ 603"/>
        <xdr:cNvCxnSpPr/>
      </xdr:nvCxnSpPr>
      <xdr:spPr>
        <a:xfrm>
          <a:off x="15481300" y="13157651"/>
          <a:ext cx="838200" cy="3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124868</xdr:rowOff>
    </xdr:from>
    <xdr:ext cx="599010" cy="259045"/>
    <xdr:sp macro="" textlink="">
      <xdr:nvSpPr>
        <xdr:cNvPr id="605" name="公債費平均値テキスト"/>
        <xdr:cNvSpPr txBox="1"/>
      </xdr:nvSpPr>
      <xdr:spPr>
        <a:xfrm>
          <a:off x="16370300" y="12983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06" name="フローチャート : 判断 605"/>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105555</xdr:rowOff>
    </xdr:from>
    <xdr:to>
      <xdr:col>22</xdr:col>
      <xdr:colOff>365125</xdr:colOff>
      <xdr:row>76</xdr:row>
      <xdr:rowOff>127451</xdr:rowOff>
    </xdr:to>
    <xdr:cxnSp macro="">
      <xdr:nvCxnSpPr>
        <xdr:cNvPr id="607" name="直線コネクタ 606"/>
        <xdr:cNvCxnSpPr/>
      </xdr:nvCxnSpPr>
      <xdr:spPr>
        <a:xfrm>
          <a:off x="14592300" y="13135755"/>
          <a:ext cx="889000" cy="2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80727</xdr:rowOff>
    </xdr:from>
    <xdr:to>
      <xdr:col>22</xdr:col>
      <xdr:colOff>415925</xdr:colOff>
      <xdr:row>77</xdr:row>
      <xdr:rowOff>10877</xdr:rowOff>
    </xdr:to>
    <xdr:sp macro="" textlink="">
      <xdr:nvSpPr>
        <xdr:cNvPr id="608" name="フローチャート : 判断 607"/>
        <xdr:cNvSpPr/>
      </xdr:nvSpPr>
      <xdr:spPr>
        <a:xfrm>
          <a:off x="15430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2004</xdr:rowOff>
    </xdr:from>
    <xdr:ext cx="599010" cy="259045"/>
    <xdr:sp macro="" textlink="">
      <xdr:nvSpPr>
        <xdr:cNvPr id="609" name="テキスト ボックス 608"/>
        <xdr:cNvSpPr txBox="1"/>
      </xdr:nvSpPr>
      <xdr:spPr>
        <a:xfrm>
          <a:off x="15181794" y="1320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105555</xdr:rowOff>
    </xdr:from>
    <xdr:to>
      <xdr:col>21</xdr:col>
      <xdr:colOff>161925</xdr:colOff>
      <xdr:row>76</xdr:row>
      <xdr:rowOff>108480</xdr:rowOff>
    </xdr:to>
    <xdr:cxnSp macro="">
      <xdr:nvCxnSpPr>
        <xdr:cNvPr id="610" name="直線コネクタ 609"/>
        <xdr:cNvCxnSpPr/>
      </xdr:nvCxnSpPr>
      <xdr:spPr>
        <a:xfrm flipV="1">
          <a:off x="13703300" y="13135755"/>
          <a:ext cx="8890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61240</xdr:rowOff>
    </xdr:from>
    <xdr:to>
      <xdr:col>21</xdr:col>
      <xdr:colOff>212725</xdr:colOff>
      <xdr:row>77</xdr:row>
      <xdr:rowOff>162840</xdr:rowOff>
    </xdr:to>
    <xdr:sp macro="" textlink="">
      <xdr:nvSpPr>
        <xdr:cNvPr id="611" name="フローチャート : 判断 610"/>
        <xdr:cNvSpPr/>
      </xdr:nvSpPr>
      <xdr:spPr>
        <a:xfrm>
          <a:off x="14541500" y="1326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153967</xdr:rowOff>
    </xdr:from>
    <xdr:ext cx="534377" cy="259045"/>
    <xdr:sp macro="" textlink="">
      <xdr:nvSpPr>
        <xdr:cNvPr id="612" name="テキスト ボックス 611"/>
        <xdr:cNvSpPr txBox="1"/>
      </xdr:nvSpPr>
      <xdr:spPr>
        <a:xfrm>
          <a:off x="14325111" y="1335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108480</xdr:rowOff>
    </xdr:from>
    <xdr:to>
      <xdr:col>19</xdr:col>
      <xdr:colOff>644525</xdr:colOff>
      <xdr:row>76</xdr:row>
      <xdr:rowOff>110249</xdr:rowOff>
    </xdr:to>
    <xdr:cxnSp macro="">
      <xdr:nvCxnSpPr>
        <xdr:cNvPr id="613" name="直線コネクタ 612"/>
        <xdr:cNvCxnSpPr/>
      </xdr:nvCxnSpPr>
      <xdr:spPr>
        <a:xfrm flipV="1">
          <a:off x="12814300" y="13138680"/>
          <a:ext cx="889000" cy="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53997</xdr:rowOff>
    </xdr:from>
    <xdr:to>
      <xdr:col>20</xdr:col>
      <xdr:colOff>9525</xdr:colOff>
      <xdr:row>77</xdr:row>
      <xdr:rowOff>155597</xdr:rowOff>
    </xdr:to>
    <xdr:sp macro="" textlink="">
      <xdr:nvSpPr>
        <xdr:cNvPr id="614" name="フローチャート : 判断 613"/>
        <xdr:cNvSpPr/>
      </xdr:nvSpPr>
      <xdr:spPr>
        <a:xfrm>
          <a:off x="13652500" y="132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146724</xdr:rowOff>
    </xdr:from>
    <xdr:ext cx="534377" cy="259045"/>
    <xdr:sp macro="" textlink="">
      <xdr:nvSpPr>
        <xdr:cNvPr id="615" name="テキスト ボックス 614"/>
        <xdr:cNvSpPr txBox="1"/>
      </xdr:nvSpPr>
      <xdr:spPr>
        <a:xfrm>
          <a:off x="13436111" y="1334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43797</xdr:rowOff>
    </xdr:from>
    <xdr:to>
      <xdr:col>18</xdr:col>
      <xdr:colOff>492125</xdr:colOff>
      <xdr:row>77</xdr:row>
      <xdr:rowOff>145397</xdr:rowOff>
    </xdr:to>
    <xdr:sp macro="" textlink="">
      <xdr:nvSpPr>
        <xdr:cNvPr id="616" name="フローチャート : 判断 615"/>
        <xdr:cNvSpPr/>
      </xdr:nvSpPr>
      <xdr:spPr>
        <a:xfrm>
          <a:off x="12763500" y="1324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136524</xdr:rowOff>
    </xdr:from>
    <xdr:ext cx="534377" cy="259045"/>
    <xdr:sp macro="" textlink="">
      <xdr:nvSpPr>
        <xdr:cNvPr id="617" name="テキスト ボックス 616"/>
        <xdr:cNvSpPr txBox="1"/>
      </xdr:nvSpPr>
      <xdr:spPr>
        <a:xfrm>
          <a:off x="12547111" y="1333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110582</xdr:rowOff>
    </xdr:from>
    <xdr:to>
      <xdr:col>23</xdr:col>
      <xdr:colOff>568325</xdr:colOff>
      <xdr:row>77</xdr:row>
      <xdr:rowOff>40732</xdr:rowOff>
    </xdr:to>
    <xdr:sp macro="" textlink="">
      <xdr:nvSpPr>
        <xdr:cNvPr id="623" name="円/楕円 622"/>
        <xdr:cNvSpPr/>
      </xdr:nvSpPr>
      <xdr:spPr>
        <a:xfrm>
          <a:off x="16268700" y="131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89009</xdr:rowOff>
    </xdr:from>
    <xdr:ext cx="599010" cy="259045"/>
    <xdr:sp macro="" textlink="">
      <xdr:nvSpPr>
        <xdr:cNvPr id="624" name="公債費該当値テキスト"/>
        <xdr:cNvSpPr txBox="1"/>
      </xdr:nvSpPr>
      <xdr:spPr>
        <a:xfrm>
          <a:off x="16370300" y="1311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104,309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76651</xdr:rowOff>
    </xdr:from>
    <xdr:to>
      <xdr:col>22</xdr:col>
      <xdr:colOff>415925</xdr:colOff>
      <xdr:row>77</xdr:row>
      <xdr:rowOff>6801</xdr:rowOff>
    </xdr:to>
    <xdr:sp macro="" textlink="">
      <xdr:nvSpPr>
        <xdr:cNvPr id="625" name="円/楕円 624"/>
        <xdr:cNvSpPr/>
      </xdr:nvSpPr>
      <xdr:spPr>
        <a:xfrm>
          <a:off x="15430500" y="1310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23328</xdr:rowOff>
    </xdr:from>
    <xdr:ext cx="599010" cy="259045"/>
    <xdr:sp macro="" textlink="">
      <xdr:nvSpPr>
        <xdr:cNvPr id="626" name="テキスト ボックス 625"/>
        <xdr:cNvSpPr txBox="1"/>
      </xdr:nvSpPr>
      <xdr:spPr>
        <a:xfrm>
          <a:off x="15181794" y="12882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113,215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54755</xdr:rowOff>
    </xdr:from>
    <xdr:to>
      <xdr:col>21</xdr:col>
      <xdr:colOff>212725</xdr:colOff>
      <xdr:row>76</xdr:row>
      <xdr:rowOff>156355</xdr:rowOff>
    </xdr:to>
    <xdr:sp macro="" textlink="">
      <xdr:nvSpPr>
        <xdr:cNvPr id="627" name="円/楕円 626"/>
        <xdr:cNvSpPr/>
      </xdr:nvSpPr>
      <xdr:spPr>
        <a:xfrm>
          <a:off x="14541500" y="1308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1432</xdr:rowOff>
    </xdr:from>
    <xdr:ext cx="599010" cy="259045"/>
    <xdr:sp macro="" textlink="">
      <xdr:nvSpPr>
        <xdr:cNvPr id="628" name="テキスト ボックス 627"/>
        <xdr:cNvSpPr txBox="1"/>
      </xdr:nvSpPr>
      <xdr:spPr>
        <a:xfrm>
          <a:off x="14292794" y="12860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118,962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57680</xdr:rowOff>
    </xdr:from>
    <xdr:to>
      <xdr:col>20</xdr:col>
      <xdr:colOff>9525</xdr:colOff>
      <xdr:row>76</xdr:row>
      <xdr:rowOff>159280</xdr:rowOff>
    </xdr:to>
    <xdr:sp macro="" textlink="">
      <xdr:nvSpPr>
        <xdr:cNvPr id="629" name="円/楕円 628"/>
        <xdr:cNvSpPr/>
      </xdr:nvSpPr>
      <xdr:spPr>
        <a:xfrm>
          <a:off x="13652500" y="1308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4358</xdr:rowOff>
    </xdr:from>
    <xdr:ext cx="599010" cy="259045"/>
    <xdr:sp macro="" textlink="">
      <xdr:nvSpPr>
        <xdr:cNvPr id="630" name="テキスト ボックス 629"/>
        <xdr:cNvSpPr txBox="1"/>
      </xdr:nvSpPr>
      <xdr:spPr>
        <a:xfrm>
          <a:off x="13403794" y="12863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118,194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59449</xdr:rowOff>
    </xdr:from>
    <xdr:to>
      <xdr:col>18</xdr:col>
      <xdr:colOff>492125</xdr:colOff>
      <xdr:row>76</xdr:row>
      <xdr:rowOff>161049</xdr:rowOff>
    </xdr:to>
    <xdr:sp macro="" textlink="">
      <xdr:nvSpPr>
        <xdr:cNvPr id="631" name="円/楕円 630"/>
        <xdr:cNvSpPr/>
      </xdr:nvSpPr>
      <xdr:spPr>
        <a:xfrm>
          <a:off x="12763500" y="130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6126</xdr:rowOff>
    </xdr:from>
    <xdr:ext cx="599010" cy="259045"/>
    <xdr:sp macro="" textlink="">
      <xdr:nvSpPr>
        <xdr:cNvPr id="632" name="テキスト ボックス 631"/>
        <xdr:cNvSpPr txBox="1"/>
      </xdr:nvSpPr>
      <xdr:spPr>
        <a:xfrm>
          <a:off x="12514794" y="12864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3" name="直線コネクタ 64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4" name="テキスト ボックス 64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5" name="直線コネクタ 64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6" name="テキスト ボックス 64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7" name="直線コネクタ 64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8" name="テキスト ボックス 64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9" name="直線コネクタ 64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0" name="テキスト ボックス 64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1" name="直線コネクタ 65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2" name="テキスト ボックス 65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4" name="テキスト ボックス 65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56" name="直線コネクタ 655"/>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57" name="積立金最小値テキスト"/>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58" name="直線コネクタ 657"/>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59" name="積立金最大値テキスト"/>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60" name="直線コネクタ 659"/>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86620</xdr:rowOff>
    </xdr:from>
    <xdr:to>
      <xdr:col>23</xdr:col>
      <xdr:colOff>517525</xdr:colOff>
      <xdr:row>98</xdr:row>
      <xdr:rowOff>90867</xdr:rowOff>
    </xdr:to>
    <xdr:cxnSp macro="">
      <xdr:nvCxnSpPr>
        <xdr:cNvPr id="661" name="直線コネクタ 660"/>
        <xdr:cNvCxnSpPr/>
      </xdr:nvCxnSpPr>
      <xdr:spPr>
        <a:xfrm flipV="1">
          <a:off x="15481300" y="16717270"/>
          <a:ext cx="838200" cy="17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20820</xdr:rowOff>
    </xdr:from>
    <xdr:ext cx="534377" cy="259045"/>
    <xdr:sp macro="" textlink="">
      <xdr:nvSpPr>
        <xdr:cNvPr id="662" name="積立金平均値テキスト"/>
        <xdr:cNvSpPr txBox="1"/>
      </xdr:nvSpPr>
      <xdr:spPr>
        <a:xfrm>
          <a:off x="16370300" y="1682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63" name="フローチャート : 判断 662"/>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20510</xdr:rowOff>
    </xdr:from>
    <xdr:to>
      <xdr:col>22</xdr:col>
      <xdr:colOff>365125</xdr:colOff>
      <xdr:row>98</xdr:row>
      <xdr:rowOff>90867</xdr:rowOff>
    </xdr:to>
    <xdr:cxnSp macro="">
      <xdr:nvCxnSpPr>
        <xdr:cNvPr id="664" name="直線コネクタ 663"/>
        <xdr:cNvCxnSpPr/>
      </xdr:nvCxnSpPr>
      <xdr:spPr>
        <a:xfrm>
          <a:off x="14592300" y="16822610"/>
          <a:ext cx="889000" cy="7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11088</xdr:rowOff>
    </xdr:from>
    <xdr:to>
      <xdr:col>22</xdr:col>
      <xdr:colOff>415925</xdr:colOff>
      <xdr:row>98</xdr:row>
      <xdr:rowOff>112688</xdr:rowOff>
    </xdr:to>
    <xdr:sp macro="" textlink="">
      <xdr:nvSpPr>
        <xdr:cNvPr id="665" name="フローチャート : 判断 664"/>
        <xdr:cNvSpPr/>
      </xdr:nvSpPr>
      <xdr:spPr>
        <a:xfrm>
          <a:off x="15430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129215</xdr:rowOff>
    </xdr:from>
    <xdr:ext cx="534377" cy="259045"/>
    <xdr:sp macro="" textlink="">
      <xdr:nvSpPr>
        <xdr:cNvPr id="666" name="テキスト ボックス 665"/>
        <xdr:cNvSpPr txBox="1"/>
      </xdr:nvSpPr>
      <xdr:spPr>
        <a:xfrm>
          <a:off x="15214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20510</xdr:rowOff>
    </xdr:from>
    <xdr:to>
      <xdr:col>21</xdr:col>
      <xdr:colOff>161925</xdr:colOff>
      <xdr:row>98</xdr:row>
      <xdr:rowOff>68080</xdr:rowOff>
    </xdr:to>
    <xdr:cxnSp macro="">
      <xdr:nvCxnSpPr>
        <xdr:cNvPr id="667" name="直線コネクタ 666"/>
        <xdr:cNvCxnSpPr/>
      </xdr:nvCxnSpPr>
      <xdr:spPr>
        <a:xfrm flipV="1">
          <a:off x="13703300" y="16822610"/>
          <a:ext cx="889000" cy="4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101211</xdr:rowOff>
    </xdr:from>
    <xdr:to>
      <xdr:col>21</xdr:col>
      <xdr:colOff>212725</xdr:colOff>
      <xdr:row>99</xdr:row>
      <xdr:rowOff>31361</xdr:rowOff>
    </xdr:to>
    <xdr:sp macro="" textlink="">
      <xdr:nvSpPr>
        <xdr:cNvPr id="668" name="フローチャート : 判断 667"/>
        <xdr:cNvSpPr/>
      </xdr:nvSpPr>
      <xdr:spPr>
        <a:xfrm>
          <a:off x="14541500" y="1690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22488</xdr:rowOff>
    </xdr:from>
    <xdr:ext cx="534377" cy="259045"/>
    <xdr:sp macro="" textlink="">
      <xdr:nvSpPr>
        <xdr:cNvPr id="669" name="テキスト ボックス 668"/>
        <xdr:cNvSpPr txBox="1"/>
      </xdr:nvSpPr>
      <xdr:spPr>
        <a:xfrm>
          <a:off x="14325111" y="1699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31369</xdr:rowOff>
    </xdr:from>
    <xdr:to>
      <xdr:col>19</xdr:col>
      <xdr:colOff>644525</xdr:colOff>
      <xdr:row>98</xdr:row>
      <xdr:rowOff>68080</xdr:rowOff>
    </xdr:to>
    <xdr:cxnSp macro="">
      <xdr:nvCxnSpPr>
        <xdr:cNvPr id="670" name="直線コネクタ 669"/>
        <xdr:cNvCxnSpPr/>
      </xdr:nvCxnSpPr>
      <xdr:spPr>
        <a:xfrm>
          <a:off x="12814300" y="16833469"/>
          <a:ext cx="889000" cy="3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86072</xdr:rowOff>
    </xdr:from>
    <xdr:to>
      <xdr:col>20</xdr:col>
      <xdr:colOff>9525</xdr:colOff>
      <xdr:row>99</xdr:row>
      <xdr:rowOff>16222</xdr:rowOff>
    </xdr:to>
    <xdr:sp macro="" textlink="">
      <xdr:nvSpPr>
        <xdr:cNvPr id="671" name="フローチャート : 判断 670"/>
        <xdr:cNvSpPr/>
      </xdr:nvSpPr>
      <xdr:spPr>
        <a:xfrm>
          <a:off x="13652500" y="1688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7349</xdr:rowOff>
    </xdr:from>
    <xdr:ext cx="534377" cy="259045"/>
    <xdr:sp macro="" textlink="">
      <xdr:nvSpPr>
        <xdr:cNvPr id="672" name="テキスト ボックス 671"/>
        <xdr:cNvSpPr txBox="1"/>
      </xdr:nvSpPr>
      <xdr:spPr>
        <a:xfrm>
          <a:off x="13436111" y="1698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170625</xdr:rowOff>
    </xdr:from>
    <xdr:to>
      <xdr:col>18</xdr:col>
      <xdr:colOff>492125</xdr:colOff>
      <xdr:row>98</xdr:row>
      <xdr:rowOff>100775</xdr:rowOff>
    </xdr:to>
    <xdr:sp macro="" textlink="">
      <xdr:nvSpPr>
        <xdr:cNvPr id="673" name="フローチャート : 判断 672"/>
        <xdr:cNvSpPr/>
      </xdr:nvSpPr>
      <xdr:spPr>
        <a:xfrm>
          <a:off x="12763500" y="1680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91902</xdr:rowOff>
    </xdr:from>
    <xdr:ext cx="534377" cy="259045"/>
    <xdr:sp macro="" textlink="">
      <xdr:nvSpPr>
        <xdr:cNvPr id="674" name="テキスト ボックス 673"/>
        <xdr:cNvSpPr txBox="1"/>
      </xdr:nvSpPr>
      <xdr:spPr>
        <a:xfrm>
          <a:off x="12547111" y="1689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35820</xdr:rowOff>
    </xdr:from>
    <xdr:to>
      <xdr:col>23</xdr:col>
      <xdr:colOff>568325</xdr:colOff>
      <xdr:row>97</xdr:row>
      <xdr:rowOff>137420</xdr:rowOff>
    </xdr:to>
    <xdr:sp macro="" textlink="">
      <xdr:nvSpPr>
        <xdr:cNvPr id="680" name="円/楕円 679"/>
        <xdr:cNvSpPr/>
      </xdr:nvSpPr>
      <xdr:spPr>
        <a:xfrm>
          <a:off x="16268700" y="16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58697</xdr:rowOff>
    </xdr:from>
    <xdr:ext cx="599010" cy="259045"/>
    <xdr:sp macro="" textlink="">
      <xdr:nvSpPr>
        <xdr:cNvPr id="681" name="積立金該当値テキスト"/>
        <xdr:cNvSpPr txBox="1"/>
      </xdr:nvSpPr>
      <xdr:spPr>
        <a:xfrm>
          <a:off x="16370300" y="165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157,864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40067</xdr:rowOff>
    </xdr:from>
    <xdr:to>
      <xdr:col>22</xdr:col>
      <xdr:colOff>415925</xdr:colOff>
      <xdr:row>98</xdr:row>
      <xdr:rowOff>141667</xdr:rowOff>
    </xdr:to>
    <xdr:sp macro="" textlink="">
      <xdr:nvSpPr>
        <xdr:cNvPr id="682" name="円/楕円 681"/>
        <xdr:cNvSpPr/>
      </xdr:nvSpPr>
      <xdr:spPr>
        <a:xfrm>
          <a:off x="15430500" y="1684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132794</xdr:rowOff>
    </xdr:from>
    <xdr:ext cx="534377" cy="259045"/>
    <xdr:sp macro="" textlink="">
      <xdr:nvSpPr>
        <xdr:cNvPr id="683" name="テキスト ボックス 682"/>
        <xdr:cNvSpPr txBox="1"/>
      </xdr:nvSpPr>
      <xdr:spPr>
        <a:xfrm>
          <a:off x="15214111" y="169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65,634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141160</xdr:rowOff>
    </xdr:from>
    <xdr:to>
      <xdr:col>21</xdr:col>
      <xdr:colOff>212725</xdr:colOff>
      <xdr:row>98</xdr:row>
      <xdr:rowOff>71310</xdr:rowOff>
    </xdr:to>
    <xdr:sp macro="" textlink="">
      <xdr:nvSpPr>
        <xdr:cNvPr id="684" name="円/楕円 683"/>
        <xdr:cNvSpPr/>
      </xdr:nvSpPr>
      <xdr:spPr>
        <a:xfrm>
          <a:off x="14541500" y="167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87837</xdr:rowOff>
    </xdr:from>
    <xdr:ext cx="599010" cy="259045"/>
    <xdr:sp macro="" textlink="">
      <xdr:nvSpPr>
        <xdr:cNvPr id="685" name="テキスト ボックス 684"/>
        <xdr:cNvSpPr txBox="1"/>
      </xdr:nvSpPr>
      <xdr:spPr>
        <a:xfrm>
          <a:off x="14292794" y="1654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102,567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17280</xdr:rowOff>
    </xdr:from>
    <xdr:to>
      <xdr:col>20</xdr:col>
      <xdr:colOff>9525</xdr:colOff>
      <xdr:row>98</xdr:row>
      <xdr:rowOff>118880</xdr:rowOff>
    </xdr:to>
    <xdr:sp macro="" textlink="">
      <xdr:nvSpPr>
        <xdr:cNvPr id="686" name="円/楕円 685"/>
        <xdr:cNvSpPr/>
      </xdr:nvSpPr>
      <xdr:spPr>
        <a:xfrm>
          <a:off x="13652500" y="1681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135407</xdr:rowOff>
    </xdr:from>
    <xdr:ext cx="534377" cy="259045"/>
    <xdr:sp macro="" textlink="">
      <xdr:nvSpPr>
        <xdr:cNvPr id="687" name="テキスト ボックス 686"/>
        <xdr:cNvSpPr txBox="1"/>
      </xdr:nvSpPr>
      <xdr:spPr>
        <a:xfrm>
          <a:off x="13436111" y="1659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77,596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152019</xdr:rowOff>
    </xdr:from>
    <xdr:to>
      <xdr:col>18</xdr:col>
      <xdr:colOff>492125</xdr:colOff>
      <xdr:row>98</xdr:row>
      <xdr:rowOff>82169</xdr:rowOff>
    </xdr:to>
    <xdr:sp macro="" textlink="">
      <xdr:nvSpPr>
        <xdr:cNvPr id="688" name="円/楕円 687"/>
        <xdr:cNvSpPr/>
      </xdr:nvSpPr>
      <xdr:spPr>
        <a:xfrm>
          <a:off x="12763500" y="1678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98696</xdr:rowOff>
    </xdr:from>
    <xdr:ext cx="534377" cy="259045"/>
    <xdr:sp macro="" textlink="">
      <xdr:nvSpPr>
        <xdr:cNvPr id="689" name="テキスト ボックス 688"/>
        <xdr:cNvSpPr txBox="1"/>
      </xdr:nvSpPr>
      <xdr:spPr>
        <a:xfrm>
          <a:off x="12547111" y="1655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3" name="テキスト ボックス 70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5" name="テキスト ボックス 70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7" name="テキスト ボックス 70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9" name="テキスト ボックス 70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118212</xdr:rowOff>
    </xdr:from>
    <xdr:to>
      <xdr:col>32</xdr:col>
      <xdr:colOff>186689</xdr:colOff>
      <xdr:row>38</xdr:row>
      <xdr:rowOff>139700</xdr:rowOff>
    </xdr:to>
    <xdr:cxnSp macro="">
      <xdr:nvCxnSpPr>
        <xdr:cNvPr id="711" name="直線コネクタ 710"/>
        <xdr:cNvCxnSpPr/>
      </xdr:nvCxnSpPr>
      <xdr:spPr>
        <a:xfrm flipV="1">
          <a:off x="22159595" y="5433162"/>
          <a:ext cx="1269" cy="1221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64889</xdr:rowOff>
    </xdr:from>
    <xdr:ext cx="469744" cy="259045"/>
    <xdr:sp macro="" textlink="">
      <xdr:nvSpPr>
        <xdr:cNvPr id="714" name="投資及び出資金最大値テキスト"/>
        <xdr:cNvSpPr txBox="1"/>
      </xdr:nvSpPr>
      <xdr:spPr>
        <a:xfrm>
          <a:off x="22212300" y="5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31</xdr:row>
      <xdr:rowOff>118212</xdr:rowOff>
    </xdr:from>
    <xdr:to>
      <xdr:col>32</xdr:col>
      <xdr:colOff>276225</xdr:colOff>
      <xdr:row>31</xdr:row>
      <xdr:rowOff>118212</xdr:rowOff>
    </xdr:to>
    <xdr:cxnSp macro="">
      <xdr:nvCxnSpPr>
        <xdr:cNvPr id="715" name="直線コネクタ 714"/>
        <xdr:cNvCxnSpPr/>
      </xdr:nvCxnSpPr>
      <xdr:spPr>
        <a:xfrm>
          <a:off x="22072600" y="543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906</xdr:rowOff>
    </xdr:from>
    <xdr:ext cx="378565" cy="259045"/>
    <xdr:sp macro="" textlink="">
      <xdr:nvSpPr>
        <xdr:cNvPr id="717" name="投資及び出資金平均値テキスト"/>
        <xdr:cNvSpPr txBox="1"/>
      </xdr:nvSpPr>
      <xdr:spPr>
        <a:xfrm>
          <a:off x="22212300" y="63445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149479</xdr:rowOff>
    </xdr:from>
    <xdr:to>
      <xdr:col>32</xdr:col>
      <xdr:colOff>238125</xdr:colOff>
      <xdr:row>38</xdr:row>
      <xdr:rowOff>79629</xdr:rowOff>
    </xdr:to>
    <xdr:sp macro="" textlink="">
      <xdr:nvSpPr>
        <xdr:cNvPr id="718" name="フローチャート : 判断 717"/>
        <xdr:cNvSpPr/>
      </xdr:nvSpPr>
      <xdr:spPr>
        <a:xfrm>
          <a:off x="221107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50267</xdr:rowOff>
    </xdr:from>
    <xdr:to>
      <xdr:col>31</xdr:col>
      <xdr:colOff>85725</xdr:colOff>
      <xdr:row>37</xdr:row>
      <xdr:rowOff>151867</xdr:rowOff>
    </xdr:to>
    <xdr:sp macro="" textlink="">
      <xdr:nvSpPr>
        <xdr:cNvPr id="720" name="フローチャート : 判断 719"/>
        <xdr:cNvSpPr/>
      </xdr:nvSpPr>
      <xdr:spPr>
        <a:xfrm>
          <a:off x="21272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168394</xdr:rowOff>
    </xdr:from>
    <xdr:ext cx="378565" cy="259045"/>
    <xdr:sp macro="" textlink="">
      <xdr:nvSpPr>
        <xdr:cNvPr id="721" name="テキスト ボックス 720"/>
        <xdr:cNvSpPr txBox="1"/>
      </xdr:nvSpPr>
      <xdr:spPr>
        <a:xfrm>
          <a:off x="21134017" y="616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63754</xdr:rowOff>
    </xdr:from>
    <xdr:to>
      <xdr:col>29</xdr:col>
      <xdr:colOff>568325</xdr:colOff>
      <xdr:row>35</xdr:row>
      <xdr:rowOff>165354</xdr:rowOff>
    </xdr:to>
    <xdr:sp macro="" textlink="">
      <xdr:nvSpPr>
        <xdr:cNvPr id="723" name="フローチャート : 判断 722"/>
        <xdr:cNvSpPr/>
      </xdr:nvSpPr>
      <xdr:spPr>
        <a:xfrm>
          <a:off x="203835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10431</xdr:rowOff>
    </xdr:from>
    <xdr:ext cx="469744" cy="259045"/>
    <xdr:sp macro="" textlink="">
      <xdr:nvSpPr>
        <xdr:cNvPr id="724" name="テキスト ボックス 723"/>
        <xdr:cNvSpPr txBox="1"/>
      </xdr:nvSpPr>
      <xdr:spPr>
        <a:xfrm>
          <a:off x="20199427" y="583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34</xdr:row>
      <xdr:rowOff>96901</xdr:rowOff>
    </xdr:from>
    <xdr:to>
      <xdr:col>28</xdr:col>
      <xdr:colOff>365125</xdr:colOff>
      <xdr:row>35</xdr:row>
      <xdr:rowOff>27051</xdr:rowOff>
    </xdr:to>
    <xdr:sp macro="" textlink="">
      <xdr:nvSpPr>
        <xdr:cNvPr id="726" name="フローチャート : 判断 725"/>
        <xdr:cNvSpPr/>
      </xdr:nvSpPr>
      <xdr:spPr>
        <a:xfrm>
          <a:off x="19494500" y="592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43578</xdr:rowOff>
    </xdr:from>
    <xdr:ext cx="469744" cy="259045"/>
    <xdr:sp macro="" textlink="">
      <xdr:nvSpPr>
        <xdr:cNvPr id="727" name="テキスト ボックス 726"/>
        <xdr:cNvSpPr txBox="1"/>
      </xdr:nvSpPr>
      <xdr:spPr>
        <a:xfrm>
          <a:off x="19310427" y="570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60325</xdr:colOff>
      <xdr:row>33</xdr:row>
      <xdr:rowOff>56210</xdr:rowOff>
    </xdr:from>
    <xdr:to>
      <xdr:col>27</xdr:col>
      <xdr:colOff>161925</xdr:colOff>
      <xdr:row>33</xdr:row>
      <xdr:rowOff>157810</xdr:rowOff>
    </xdr:to>
    <xdr:sp macro="" textlink="">
      <xdr:nvSpPr>
        <xdr:cNvPr id="728" name="フローチャート : 判断 727"/>
        <xdr:cNvSpPr/>
      </xdr:nvSpPr>
      <xdr:spPr>
        <a:xfrm>
          <a:off x="18605500" y="57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2887</xdr:rowOff>
    </xdr:from>
    <xdr:ext cx="469744" cy="259045"/>
    <xdr:sp macro="" textlink="">
      <xdr:nvSpPr>
        <xdr:cNvPr id="729" name="テキスト ボックス 728"/>
        <xdr:cNvSpPr txBox="1"/>
      </xdr:nvSpPr>
      <xdr:spPr>
        <a:xfrm>
          <a:off x="18421427" y="54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5" name="円/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7" name="円/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8" name="テキスト ボックス 73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9" name="円/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0" name="テキスト ボックス 73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1" name="円/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2" name="テキスト ボックス 74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3" name="円/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4" name="テキスト ボックス 74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0" name="テキスト ボックス 759"/>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2" name="テキスト ボックス 761"/>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4" name="テキスト ボックス 76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6" name="テキスト ボックス 76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68" name="直線コネクタ 767"/>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69" name="貸付金最小値テキスト"/>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71" name="貸付金最大値テキスト"/>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72" name="直線コネクタ 771"/>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61244</xdr:rowOff>
    </xdr:from>
    <xdr:to>
      <xdr:col>32</xdr:col>
      <xdr:colOff>187325</xdr:colOff>
      <xdr:row>58</xdr:row>
      <xdr:rowOff>64292</xdr:rowOff>
    </xdr:to>
    <xdr:cxnSp macro="">
      <xdr:nvCxnSpPr>
        <xdr:cNvPr id="773" name="直線コネクタ 772"/>
        <xdr:cNvCxnSpPr/>
      </xdr:nvCxnSpPr>
      <xdr:spPr>
        <a:xfrm flipV="1">
          <a:off x="21323300" y="10005344"/>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100786</xdr:rowOff>
    </xdr:from>
    <xdr:ext cx="469744" cy="259045"/>
    <xdr:sp macro="" textlink="">
      <xdr:nvSpPr>
        <xdr:cNvPr id="774" name="貸付金平均値テキスト"/>
        <xdr:cNvSpPr txBox="1"/>
      </xdr:nvSpPr>
      <xdr:spPr>
        <a:xfrm>
          <a:off x="22212300" y="10044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75" name="フローチャート : 判断 774"/>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62364</xdr:rowOff>
    </xdr:from>
    <xdr:to>
      <xdr:col>31</xdr:col>
      <xdr:colOff>34925</xdr:colOff>
      <xdr:row>58</xdr:row>
      <xdr:rowOff>64292</xdr:rowOff>
    </xdr:to>
    <xdr:cxnSp macro="">
      <xdr:nvCxnSpPr>
        <xdr:cNvPr id="776" name="直線コネクタ 775"/>
        <xdr:cNvCxnSpPr/>
      </xdr:nvCxnSpPr>
      <xdr:spPr>
        <a:xfrm>
          <a:off x="20434300" y="10006464"/>
          <a:ext cx="889000" cy="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103508</xdr:rowOff>
    </xdr:from>
    <xdr:to>
      <xdr:col>31</xdr:col>
      <xdr:colOff>85725</xdr:colOff>
      <xdr:row>59</xdr:row>
      <xdr:rowOff>33658</xdr:rowOff>
    </xdr:to>
    <xdr:sp macro="" textlink="">
      <xdr:nvSpPr>
        <xdr:cNvPr id="777" name="フローチャート : 判断 776"/>
        <xdr:cNvSpPr/>
      </xdr:nvSpPr>
      <xdr:spPr>
        <a:xfrm>
          <a:off x="212725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24785</xdr:rowOff>
    </xdr:from>
    <xdr:ext cx="469744" cy="259045"/>
    <xdr:sp macro="" textlink="">
      <xdr:nvSpPr>
        <xdr:cNvPr id="778" name="テキスト ボックス 777"/>
        <xdr:cNvSpPr txBox="1"/>
      </xdr:nvSpPr>
      <xdr:spPr>
        <a:xfrm>
          <a:off x="21088427" y="1014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62364</xdr:rowOff>
    </xdr:from>
    <xdr:to>
      <xdr:col>29</xdr:col>
      <xdr:colOff>517525</xdr:colOff>
      <xdr:row>58</xdr:row>
      <xdr:rowOff>69725</xdr:rowOff>
    </xdr:to>
    <xdr:cxnSp macro="">
      <xdr:nvCxnSpPr>
        <xdr:cNvPr id="779" name="直線コネクタ 778"/>
        <xdr:cNvCxnSpPr/>
      </xdr:nvCxnSpPr>
      <xdr:spPr>
        <a:xfrm flipV="1">
          <a:off x="19545300" y="10006464"/>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147193</xdr:rowOff>
    </xdr:from>
    <xdr:to>
      <xdr:col>29</xdr:col>
      <xdr:colOff>568325</xdr:colOff>
      <xdr:row>59</xdr:row>
      <xdr:rowOff>77343</xdr:rowOff>
    </xdr:to>
    <xdr:sp macro="" textlink="">
      <xdr:nvSpPr>
        <xdr:cNvPr id="780" name="フローチャート : 判断 779"/>
        <xdr:cNvSpPr/>
      </xdr:nvSpPr>
      <xdr:spPr>
        <a:xfrm>
          <a:off x="20383500" y="1009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68470</xdr:rowOff>
    </xdr:from>
    <xdr:ext cx="469744" cy="259045"/>
    <xdr:sp macro="" textlink="">
      <xdr:nvSpPr>
        <xdr:cNvPr id="781" name="テキスト ボックス 780"/>
        <xdr:cNvSpPr txBox="1"/>
      </xdr:nvSpPr>
      <xdr:spPr>
        <a:xfrm>
          <a:off x="20199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69725</xdr:rowOff>
    </xdr:from>
    <xdr:to>
      <xdr:col>28</xdr:col>
      <xdr:colOff>314325</xdr:colOff>
      <xdr:row>58</xdr:row>
      <xdr:rowOff>69733</xdr:rowOff>
    </xdr:to>
    <xdr:cxnSp macro="">
      <xdr:nvCxnSpPr>
        <xdr:cNvPr id="782" name="直線コネクタ 781"/>
        <xdr:cNvCxnSpPr/>
      </xdr:nvCxnSpPr>
      <xdr:spPr>
        <a:xfrm flipV="1">
          <a:off x="18656300" y="10013825"/>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142073</xdr:rowOff>
    </xdr:from>
    <xdr:to>
      <xdr:col>28</xdr:col>
      <xdr:colOff>365125</xdr:colOff>
      <xdr:row>59</xdr:row>
      <xdr:rowOff>72223</xdr:rowOff>
    </xdr:to>
    <xdr:sp macro="" textlink="">
      <xdr:nvSpPr>
        <xdr:cNvPr id="783" name="フローチャート : 判断 782"/>
        <xdr:cNvSpPr/>
      </xdr:nvSpPr>
      <xdr:spPr>
        <a:xfrm>
          <a:off x="19494500" y="1008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63350</xdr:rowOff>
    </xdr:from>
    <xdr:ext cx="469744" cy="259045"/>
    <xdr:sp macro="" textlink="">
      <xdr:nvSpPr>
        <xdr:cNvPr id="784" name="テキスト ボックス 783"/>
        <xdr:cNvSpPr txBox="1"/>
      </xdr:nvSpPr>
      <xdr:spPr>
        <a:xfrm>
          <a:off x="19310427" y="1017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139962</xdr:rowOff>
    </xdr:from>
    <xdr:to>
      <xdr:col>27</xdr:col>
      <xdr:colOff>161925</xdr:colOff>
      <xdr:row>59</xdr:row>
      <xdr:rowOff>70112</xdr:rowOff>
    </xdr:to>
    <xdr:sp macro="" textlink="">
      <xdr:nvSpPr>
        <xdr:cNvPr id="785" name="フローチャート : 判断 784"/>
        <xdr:cNvSpPr/>
      </xdr:nvSpPr>
      <xdr:spPr>
        <a:xfrm>
          <a:off x="18605500" y="1008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61239</xdr:rowOff>
    </xdr:from>
    <xdr:ext cx="469744" cy="259045"/>
    <xdr:sp macro="" textlink="">
      <xdr:nvSpPr>
        <xdr:cNvPr id="786" name="テキスト ボックス 785"/>
        <xdr:cNvSpPr txBox="1"/>
      </xdr:nvSpPr>
      <xdr:spPr>
        <a:xfrm>
          <a:off x="18421427" y="10176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10444</xdr:rowOff>
    </xdr:from>
    <xdr:to>
      <xdr:col>32</xdr:col>
      <xdr:colOff>238125</xdr:colOff>
      <xdr:row>58</xdr:row>
      <xdr:rowOff>112044</xdr:rowOff>
    </xdr:to>
    <xdr:sp macro="" textlink="">
      <xdr:nvSpPr>
        <xdr:cNvPr id="792" name="円/楕円 791"/>
        <xdr:cNvSpPr/>
      </xdr:nvSpPr>
      <xdr:spPr>
        <a:xfrm>
          <a:off x="22110700" y="995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33321</xdr:rowOff>
    </xdr:from>
    <xdr:ext cx="534377" cy="259045"/>
    <xdr:sp macro="" textlink="">
      <xdr:nvSpPr>
        <xdr:cNvPr id="793" name="貸付金該当値テキスト"/>
        <xdr:cNvSpPr txBox="1"/>
      </xdr:nvSpPr>
      <xdr:spPr>
        <a:xfrm>
          <a:off x="22212300" y="980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20,296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13492</xdr:rowOff>
    </xdr:from>
    <xdr:to>
      <xdr:col>31</xdr:col>
      <xdr:colOff>85725</xdr:colOff>
      <xdr:row>58</xdr:row>
      <xdr:rowOff>115092</xdr:rowOff>
    </xdr:to>
    <xdr:sp macro="" textlink="">
      <xdr:nvSpPr>
        <xdr:cNvPr id="794" name="円/楕円 793"/>
        <xdr:cNvSpPr/>
      </xdr:nvSpPr>
      <xdr:spPr>
        <a:xfrm>
          <a:off x="21272500" y="995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131619</xdr:rowOff>
    </xdr:from>
    <xdr:ext cx="534377" cy="259045"/>
    <xdr:sp macro="" textlink="">
      <xdr:nvSpPr>
        <xdr:cNvPr id="795" name="テキスト ボックス 794"/>
        <xdr:cNvSpPr txBox="1"/>
      </xdr:nvSpPr>
      <xdr:spPr>
        <a:xfrm>
          <a:off x="21056111" y="973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19,896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11564</xdr:rowOff>
    </xdr:from>
    <xdr:to>
      <xdr:col>29</xdr:col>
      <xdr:colOff>568325</xdr:colOff>
      <xdr:row>58</xdr:row>
      <xdr:rowOff>113164</xdr:rowOff>
    </xdr:to>
    <xdr:sp macro="" textlink="">
      <xdr:nvSpPr>
        <xdr:cNvPr id="796" name="円/楕円 795"/>
        <xdr:cNvSpPr/>
      </xdr:nvSpPr>
      <xdr:spPr>
        <a:xfrm>
          <a:off x="20383500" y="99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129691</xdr:rowOff>
    </xdr:from>
    <xdr:ext cx="534377" cy="259045"/>
    <xdr:sp macro="" textlink="">
      <xdr:nvSpPr>
        <xdr:cNvPr id="797" name="テキスト ボックス 796"/>
        <xdr:cNvSpPr txBox="1"/>
      </xdr:nvSpPr>
      <xdr:spPr>
        <a:xfrm>
          <a:off x="20167111" y="973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20,149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18925</xdr:rowOff>
    </xdr:from>
    <xdr:to>
      <xdr:col>28</xdr:col>
      <xdr:colOff>365125</xdr:colOff>
      <xdr:row>58</xdr:row>
      <xdr:rowOff>120525</xdr:rowOff>
    </xdr:to>
    <xdr:sp macro="" textlink="">
      <xdr:nvSpPr>
        <xdr:cNvPr id="798" name="円/楕円 797"/>
        <xdr:cNvSpPr/>
      </xdr:nvSpPr>
      <xdr:spPr>
        <a:xfrm>
          <a:off x="19494500" y="996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137052</xdr:rowOff>
    </xdr:from>
    <xdr:ext cx="534377" cy="259045"/>
    <xdr:sp macro="" textlink="">
      <xdr:nvSpPr>
        <xdr:cNvPr id="799" name="テキスト ボックス 798"/>
        <xdr:cNvSpPr txBox="1"/>
      </xdr:nvSpPr>
      <xdr:spPr>
        <a:xfrm>
          <a:off x="19278111" y="973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18933</xdr:rowOff>
    </xdr:from>
    <xdr:to>
      <xdr:col>27</xdr:col>
      <xdr:colOff>161925</xdr:colOff>
      <xdr:row>58</xdr:row>
      <xdr:rowOff>120533</xdr:rowOff>
    </xdr:to>
    <xdr:sp macro="" textlink="">
      <xdr:nvSpPr>
        <xdr:cNvPr id="800" name="円/楕円 799"/>
        <xdr:cNvSpPr/>
      </xdr:nvSpPr>
      <xdr:spPr>
        <a:xfrm>
          <a:off x="18605500" y="996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137060</xdr:rowOff>
    </xdr:from>
    <xdr:ext cx="534377" cy="259045"/>
    <xdr:sp macro="" textlink="">
      <xdr:nvSpPr>
        <xdr:cNvPr id="801" name="テキスト ボックス 800"/>
        <xdr:cNvSpPr txBox="1"/>
      </xdr:nvSpPr>
      <xdr:spPr>
        <a:xfrm>
          <a:off x="18389111" y="973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3" name="テキスト ボックス 81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7" name="テキスト ボックス 81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9" name="テキスト ボックス 81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25" name="直線コネクタ 824"/>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26" name="繰出金最小値テキスト"/>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27" name="直線コネクタ 826"/>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28" name="繰出金最大値テキスト"/>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29" name="直線コネクタ 828"/>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35062</xdr:rowOff>
    </xdr:from>
    <xdr:to>
      <xdr:col>32</xdr:col>
      <xdr:colOff>187325</xdr:colOff>
      <xdr:row>75</xdr:row>
      <xdr:rowOff>93599</xdr:rowOff>
    </xdr:to>
    <xdr:cxnSp macro="">
      <xdr:nvCxnSpPr>
        <xdr:cNvPr id="830" name="直線コネクタ 829"/>
        <xdr:cNvCxnSpPr/>
      </xdr:nvCxnSpPr>
      <xdr:spPr>
        <a:xfrm>
          <a:off x="21323300" y="12893812"/>
          <a:ext cx="838200" cy="5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66415</xdr:rowOff>
    </xdr:from>
    <xdr:ext cx="599010" cy="259045"/>
    <xdr:sp macro="" textlink="">
      <xdr:nvSpPr>
        <xdr:cNvPr id="831" name="繰出金平均値テキスト"/>
        <xdr:cNvSpPr txBox="1"/>
      </xdr:nvSpPr>
      <xdr:spPr>
        <a:xfrm>
          <a:off x="22212300" y="12582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32" name="フローチャート : 判断 831"/>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35062</xdr:rowOff>
    </xdr:from>
    <xdr:to>
      <xdr:col>31</xdr:col>
      <xdr:colOff>34925</xdr:colOff>
      <xdr:row>75</xdr:row>
      <xdr:rowOff>68201</xdr:rowOff>
    </xdr:to>
    <xdr:cxnSp macro="">
      <xdr:nvCxnSpPr>
        <xdr:cNvPr id="833" name="直線コネクタ 832"/>
        <xdr:cNvCxnSpPr/>
      </xdr:nvCxnSpPr>
      <xdr:spPr>
        <a:xfrm flipV="1">
          <a:off x="20434300" y="12893812"/>
          <a:ext cx="889000" cy="3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60500</xdr:rowOff>
    </xdr:from>
    <xdr:to>
      <xdr:col>31</xdr:col>
      <xdr:colOff>85725</xdr:colOff>
      <xdr:row>74</xdr:row>
      <xdr:rowOff>162100</xdr:rowOff>
    </xdr:to>
    <xdr:sp macro="" textlink="">
      <xdr:nvSpPr>
        <xdr:cNvPr id="834" name="フローチャート : 判断 833"/>
        <xdr:cNvSpPr/>
      </xdr:nvSpPr>
      <xdr:spPr>
        <a:xfrm>
          <a:off x="21272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7177</xdr:rowOff>
    </xdr:from>
    <xdr:ext cx="599010" cy="259045"/>
    <xdr:sp macro="" textlink="">
      <xdr:nvSpPr>
        <xdr:cNvPr id="835" name="テキスト ボックス 834"/>
        <xdr:cNvSpPr txBox="1"/>
      </xdr:nvSpPr>
      <xdr:spPr>
        <a:xfrm>
          <a:off x="21023794"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68201</xdr:rowOff>
    </xdr:from>
    <xdr:to>
      <xdr:col>29</xdr:col>
      <xdr:colOff>517525</xdr:colOff>
      <xdr:row>75</xdr:row>
      <xdr:rowOff>128247</xdr:rowOff>
    </xdr:to>
    <xdr:cxnSp macro="">
      <xdr:nvCxnSpPr>
        <xdr:cNvPr id="836" name="直線コネクタ 835"/>
        <xdr:cNvCxnSpPr/>
      </xdr:nvCxnSpPr>
      <xdr:spPr>
        <a:xfrm flipV="1">
          <a:off x="19545300" y="12926951"/>
          <a:ext cx="889000" cy="6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140442</xdr:rowOff>
    </xdr:from>
    <xdr:to>
      <xdr:col>29</xdr:col>
      <xdr:colOff>568325</xdr:colOff>
      <xdr:row>76</xdr:row>
      <xdr:rowOff>70591</xdr:rowOff>
    </xdr:to>
    <xdr:sp macro="" textlink="">
      <xdr:nvSpPr>
        <xdr:cNvPr id="837" name="フローチャート : 判断 836"/>
        <xdr:cNvSpPr/>
      </xdr:nvSpPr>
      <xdr:spPr>
        <a:xfrm>
          <a:off x="20383500" y="129991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61718</xdr:rowOff>
    </xdr:from>
    <xdr:ext cx="534377" cy="259045"/>
    <xdr:sp macro="" textlink="">
      <xdr:nvSpPr>
        <xdr:cNvPr id="838" name="テキスト ボックス 837"/>
        <xdr:cNvSpPr txBox="1"/>
      </xdr:nvSpPr>
      <xdr:spPr>
        <a:xfrm>
          <a:off x="20167111" y="1309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128247</xdr:rowOff>
    </xdr:from>
    <xdr:to>
      <xdr:col>28</xdr:col>
      <xdr:colOff>314325</xdr:colOff>
      <xdr:row>75</xdr:row>
      <xdr:rowOff>142398</xdr:rowOff>
    </xdr:to>
    <xdr:cxnSp macro="">
      <xdr:nvCxnSpPr>
        <xdr:cNvPr id="839" name="直線コネクタ 838"/>
        <xdr:cNvCxnSpPr/>
      </xdr:nvCxnSpPr>
      <xdr:spPr>
        <a:xfrm flipV="1">
          <a:off x="18656300" y="12986997"/>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153823</xdr:rowOff>
    </xdr:from>
    <xdr:to>
      <xdr:col>28</xdr:col>
      <xdr:colOff>365125</xdr:colOff>
      <xdr:row>76</xdr:row>
      <xdr:rowOff>83973</xdr:rowOff>
    </xdr:to>
    <xdr:sp macro="" textlink="">
      <xdr:nvSpPr>
        <xdr:cNvPr id="840" name="フローチャート : 判断 839"/>
        <xdr:cNvSpPr/>
      </xdr:nvSpPr>
      <xdr:spPr>
        <a:xfrm>
          <a:off x="19494500" y="1301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75100</xdr:rowOff>
    </xdr:from>
    <xdr:ext cx="534377" cy="259045"/>
    <xdr:sp macro="" textlink="">
      <xdr:nvSpPr>
        <xdr:cNvPr id="841" name="テキスト ボックス 840"/>
        <xdr:cNvSpPr txBox="1"/>
      </xdr:nvSpPr>
      <xdr:spPr>
        <a:xfrm>
          <a:off x="19278111" y="1310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12395</xdr:rowOff>
    </xdr:from>
    <xdr:to>
      <xdr:col>27</xdr:col>
      <xdr:colOff>161925</xdr:colOff>
      <xdr:row>76</xdr:row>
      <xdr:rowOff>113995</xdr:rowOff>
    </xdr:to>
    <xdr:sp macro="" textlink="">
      <xdr:nvSpPr>
        <xdr:cNvPr id="842" name="フローチャート : 判断 841"/>
        <xdr:cNvSpPr/>
      </xdr:nvSpPr>
      <xdr:spPr>
        <a:xfrm>
          <a:off x="18605500" y="1304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105122</xdr:rowOff>
    </xdr:from>
    <xdr:ext cx="534377" cy="259045"/>
    <xdr:sp macro="" textlink="">
      <xdr:nvSpPr>
        <xdr:cNvPr id="843" name="テキスト ボックス 842"/>
        <xdr:cNvSpPr txBox="1"/>
      </xdr:nvSpPr>
      <xdr:spPr>
        <a:xfrm>
          <a:off x="18389111" y="1313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42799</xdr:rowOff>
    </xdr:from>
    <xdr:to>
      <xdr:col>32</xdr:col>
      <xdr:colOff>238125</xdr:colOff>
      <xdr:row>75</xdr:row>
      <xdr:rowOff>144399</xdr:rowOff>
    </xdr:to>
    <xdr:sp macro="" textlink="">
      <xdr:nvSpPr>
        <xdr:cNvPr id="849" name="円/楕円 848"/>
        <xdr:cNvSpPr/>
      </xdr:nvSpPr>
      <xdr:spPr>
        <a:xfrm>
          <a:off x="22110700" y="1290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21226</xdr:rowOff>
    </xdr:from>
    <xdr:ext cx="534377" cy="259045"/>
    <xdr:sp macro="" textlink="">
      <xdr:nvSpPr>
        <xdr:cNvPr id="850" name="繰出金該当値テキスト"/>
        <xdr:cNvSpPr txBox="1"/>
      </xdr:nvSpPr>
      <xdr:spPr>
        <a:xfrm>
          <a:off x="22212300" y="1287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83,550</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155712</xdr:rowOff>
    </xdr:from>
    <xdr:to>
      <xdr:col>31</xdr:col>
      <xdr:colOff>85725</xdr:colOff>
      <xdr:row>75</xdr:row>
      <xdr:rowOff>85862</xdr:rowOff>
    </xdr:to>
    <xdr:sp macro="" textlink="">
      <xdr:nvSpPr>
        <xdr:cNvPr id="851" name="円/楕円 850"/>
        <xdr:cNvSpPr/>
      </xdr:nvSpPr>
      <xdr:spPr>
        <a:xfrm>
          <a:off x="21272500" y="1284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76989</xdr:rowOff>
    </xdr:from>
    <xdr:ext cx="534377" cy="259045"/>
    <xdr:sp macro="" textlink="">
      <xdr:nvSpPr>
        <xdr:cNvPr id="852" name="テキスト ボックス 851"/>
        <xdr:cNvSpPr txBox="1"/>
      </xdr:nvSpPr>
      <xdr:spPr>
        <a:xfrm>
          <a:off x="21056111" y="129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91,232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17401</xdr:rowOff>
    </xdr:from>
    <xdr:to>
      <xdr:col>29</xdr:col>
      <xdr:colOff>568325</xdr:colOff>
      <xdr:row>75</xdr:row>
      <xdr:rowOff>119001</xdr:rowOff>
    </xdr:to>
    <xdr:sp macro="" textlink="">
      <xdr:nvSpPr>
        <xdr:cNvPr id="853" name="円/楕円 852"/>
        <xdr:cNvSpPr/>
      </xdr:nvSpPr>
      <xdr:spPr>
        <a:xfrm>
          <a:off x="20383500" y="1287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135528</xdr:rowOff>
    </xdr:from>
    <xdr:ext cx="534377" cy="259045"/>
    <xdr:sp macro="" textlink="">
      <xdr:nvSpPr>
        <xdr:cNvPr id="854" name="テキスト ボックス 853"/>
        <xdr:cNvSpPr txBox="1"/>
      </xdr:nvSpPr>
      <xdr:spPr>
        <a:xfrm>
          <a:off x="20167111" y="1265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86,883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77447</xdr:rowOff>
    </xdr:from>
    <xdr:to>
      <xdr:col>28</xdr:col>
      <xdr:colOff>365125</xdr:colOff>
      <xdr:row>76</xdr:row>
      <xdr:rowOff>7596</xdr:rowOff>
    </xdr:to>
    <xdr:sp macro="" textlink="">
      <xdr:nvSpPr>
        <xdr:cNvPr id="855" name="円/楕円 854"/>
        <xdr:cNvSpPr/>
      </xdr:nvSpPr>
      <xdr:spPr>
        <a:xfrm>
          <a:off x="19494500" y="129361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24124</xdr:rowOff>
    </xdr:from>
    <xdr:ext cx="534377" cy="259045"/>
    <xdr:sp macro="" textlink="">
      <xdr:nvSpPr>
        <xdr:cNvPr id="856" name="テキスト ボックス 855"/>
        <xdr:cNvSpPr txBox="1"/>
      </xdr:nvSpPr>
      <xdr:spPr>
        <a:xfrm>
          <a:off x="19278111" y="1271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79,003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91598</xdr:rowOff>
    </xdr:from>
    <xdr:to>
      <xdr:col>27</xdr:col>
      <xdr:colOff>161925</xdr:colOff>
      <xdr:row>76</xdr:row>
      <xdr:rowOff>21748</xdr:rowOff>
    </xdr:to>
    <xdr:sp macro="" textlink="">
      <xdr:nvSpPr>
        <xdr:cNvPr id="857" name="円/楕円 856"/>
        <xdr:cNvSpPr/>
      </xdr:nvSpPr>
      <xdr:spPr>
        <a:xfrm>
          <a:off x="18605500" y="1295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38275</xdr:rowOff>
    </xdr:from>
    <xdr:ext cx="534377" cy="259045"/>
    <xdr:sp macro="" textlink="">
      <xdr:nvSpPr>
        <xdr:cNvPr id="858" name="テキスト ボックス 857"/>
        <xdr:cNvSpPr txBox="1"/>
      </xdr:nvSpPr>
      <xdr:spPr>
        <a:xfrm>
          <a:off x="18389111" y="1272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77,146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施設の老朽化による更新整備のための事業が複数予定されており、今後も普通建設事業費は増加傾向である。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北海道上ノ国町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5,131
5,111
547.71
6,393,651
5,715,297
466,748
3,077,489
5,555,348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84967</xdr:rowOff>
    </xdr:from>
    <xdr:to>
      <xdr:col>6</xdr:col>
      <xdr:colOff>511175</xdr:colOff>
      <xdr:row>38</xdr:row>
      <xdr:rowOff>105639</xdr:rowOff>
    </xdr:to>
    <xdr:cxnSp macro="">
      <xdr:nvCxnSpPr>
        <xdr:cNvPr id="62" name="直線コネクタ 61"/>
        <xdr:cNvCxnSpPr/>
      </xdr:nvCxnSpPr>
      <xdr:spPr>
        <a:xfrm>
          <a:off x="3797300" y="6600067"/>
          <a:ext cx="838200" cy="2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152174</xdr:rowOff>
    </xdr:from>
    <xdr:ext cx="534377" cy="259045"/>
    <xdr:sp macro="" textlink="">
      <xdr:nvSpPr>
        <xdr:cNvPr id="63" name="議会費平均値テキスト"/>
        <xdr:cNvSpPr txBox="1"/>
      </xdr:nvSpPr>
      <xdr:spPr>
        <a:xfrm>
          <a:off x="4686300" y="63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74957</xdr:rowOff>
    </xdr:from>
    <xdr:to>
      <xdr:col>5</xdr:col>
      <xdr:colOff>358775</xdr:colOff>
      <xdr:row>38</xdr:row>
      <xdr:rowOff>84967</xdr:rowOff>
    </xdr:to>
    <xdr:cxnSp macro="">
      <xdr:nvCxnSpPr>
        <xdr:cNvPr id="65" name="直線コネクタ 64"/>
        <xdr:cNvCxnSpPr/>
      </xdr:nvCxnSpPr>
      <xdr:spPr>
        <a:xfrm>
          <a:off x="2908300" y="6590057"/>
          <a:ext cx="889000" cy="1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127746</xdr:rowOff>
    </xdr:from>
    <xdr:to>
      <xdr:col>5</xdr:col>
      <xdr:colOff>409575</xdr:colOff>
      <xdr:row>38</xdr:row>
      <xdr:rowOff>57896</xdr:rowOff>
    </xdr:to>
    <xdr:sp macro="" textlink="">
      <xdr:nvSpPr>
        <xdr:cNvPr id="66" name="フローチャート : 判断 65"/>
        <xdr:cNvSpPr/>
      </xdr:nvSpPr>
      <xdr:spPr>
        <a:xfrm>
          <a:off x="3746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74423</xdr:rowOff>
    </xdr:from>
    <xdr:ext cx="534377" cy="259045"/>
    <xdr:sp macro="" textlink="">
      <xdr:nvSpPr>
        <xdr:cNvPr id="67" name="テキスト ボックス 66"/>
        <xdr:cNvSpPr txBox="1"/>
      </xdr:nvSpPr>
      <xdr:spPr>
        <a:xfrm>
          <a:off x="3530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74957</xdr:rowOff>
    </xdr:from>
    <xdr:to>
      <xdr:col>4</xdr:col>
      <xdr:colOff>155575</xdr:colOff>
      <xdr:row>38</xdr:row>
      <xdr:rowOff>78223</xdr:rowOff>
    </xdr:to>
    <xdr:cxnSp macro="">
      <xdr:nvCxnSpPr>
        <xdr:cNvPr id="68" name="直線コネクタ 67"/>
        <xdr:cNvCxnSpPr/>
      </xdr:nvCxnSpPr>
      <xdr:spPr>
        <a:xfrm flipV="1">
          <a:off x="2019300" y="65900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64734</xdr:rowOff>
    </xdr:from>
    <xdr:to>
      <xdr:col>4</xdr:col>
      <xdr:colOff>206375</xdr:colOff>
      <xdr:row>38</xdr:row>
      <xdr:rowOff>166334</xdr:rowOff>
    </xdr:to>
    <xdr:sp macro="" textlink="">
      <xdr:nvSpPr>
        <xdr:cNvPr id="69" name="フローチャート : 判断 68"/>
        <xdr:cNvSpPr/>
      </xdr:nvSpPr>
      <xdr:spPr>
        <a:xfrm>
          <a:off x="2857500" y="657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157461</xdr:rowOff>
    </xdr:from>
    <xdr:ext cx="469744" cy="259045"/>
    <xdr:sp macro="" textlink="">
      <xdr:nvSpPr>
        <xdr:cNvPr id="70" name="テキスト ボックス 69"/>
        <xdr:cNvSpPr txBox="1"/>
      </xdr:nvSpPr>
      <xdr:spPr>
        <a:xfrm>
          <a:off x="2673427" y="667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74353</xdr:rowOff>
    </xdr:from>
    <xdr:to>
      <xdr:col>2</xdr:col>
      <xdr:colOff>638175</xdr:colOff>
      <xdr:row>38</xdr:row>
      <xdr:rowOff>78223</xdr:rowOff>
    </xdr:to>
    <xdr:cxnSp macro="">
      <xdr:nvCxnSpPr>
        <xdr:cNvPr id="71" name="直線コネクタ 70"/>
        <xdr:cNvCxnSpPr/>
      </xdr:nvCxnSpPr>
      <xdr:spPr>
        <a:xfrm>
          <a:off x="1130300" y="6589453"/>
          <a:ext cx="889000" cy="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68701</xdr:rowOff>
    </xdr:from>
    <xdr:to>
      <xdr:col>3</xdr:col>
      <xdr:colOff>3175</xdr:colOff>
      <xdr:row>38</xdr:row>
      <xdr:rowOff>170301</xdr:rowOff>
    </xdr:to>
    <xdr:sp macro="" textlink="">
      <xdr:nvSpPr>
        <xdr:cNvPr id="72" name="フローチャート : 判断 71"/>
        <xdr:cNvSpPr/>
      </xdr:nvSpPr>
      <xdr:spPr>
        <a:xfrm>
          <a:off x="1968500" y="6583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161428</xdr:rowOff>
    </xdr:from>
    <xdr:ext cx="469744" cy="259045"/>
    <xdr:sp macro="" textlink="">
      <xdr:nvSpPr>
        <xdr:cNvPr id="73" name="テキスト ボックス 72"/>
        <xdr:cNvSpPr txBox="1"/>
      </xdr:nvSpPr>
      <xdr:spPr>
        <a:xfrm>
          <a:off x="1784427" y="66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64032</xdr:rowOff>
    </xdr:from>
    <xdr:to>
      <xdr:col>1</xdr:col>
      <xdr:colOff>485775</xdr:colOff>
      <xdr:row>38</xdr:row>
      <xdr:rowOff>165632</xdr:rowOff>
    </xdr:to>
    <xdr:sp macro="" textlink="">
      <xdr:nvSpPr>
        <xdr:cNvPr id="74" name="フローチャート : 判断 73"/>
        <xdr:cNvSpPr/>
      </xdr:nvSpPr>
      <xdr:spPr>
        <a:xfrm>
          <a:off x="1079500" y="657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156759</xdr:rowOff>
    </xdr:from>
    <xdr:ext cx="469744" cy="259045"/>
    <xdr:sp macro="" textlink="">
      <xdr:nvSpPr>
        <xdr:cNvPr id="75" name="テキスト ボックス 74"/>
        <xdr:cNvSpPr txBox="1"/>
      </xdr:nvSpPr>
      <xdr:spPr>
        <a:xfrm>
          <a:off x="895427" y="667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54839</xdr:rowOff>
    </xdr:from>
    <xdr:to>
      <xdr:col>6</xdr:col>
      <xdr:colOff>561975</xdr:colOff>
      <xdr:row>38</xdr:row>
      <xdr:rowOff>156439</xdr:rowOff>
    </xdr:to>
    <xdr:sp macro="" textlink="">
      <xdr:nvSpPr>
        <xdr:cNvPr id="81" name="円/楕円 80"/>
        <xdr:cNvSpPr/>
      </xdr:nvSpPr>
      <xdr:spPr>
        <a:xfrm>
          <a:off x="4584700" y="65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141216</xdr:rowOff>
    </xdr:from>
    <xdr:ext cx="534377" cy="259045"/>
    <xdr:sp macro="" textlink="">
      <xdr:nvSpPr>
        <xdr:cNvPr id="82" name="議会費該当値テキスト"/>
        <xdr:cNvSpPr txBox="1"/>
      </xdr:nvSpPr>
      <xdr:spPr>
        <a:xfrm>
          <a:off x="4686300" y="648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10,086</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34167</xdr:rowOff>
    </xdr:from>
    <xdr:to>
      <xdr:col>5</xdr:col>
      <xdr:colOff>409575</xdr:colOff>
      <xdr:row>38</xdr:row>
      <xdr:rowOff>135767</xdr:rowOff>
    </xdr:to>
    <xdr:sp macro="" textlink="">
      <xdr:nvSpPr>
        <xdr:cNvPr id="83" name="円/楕円 82"/>
        <xdr:cNvSpPr/>
      </xdr:nvSpPr>
      <xdr:spPr>
        <a:xfrm>
          <a:off x="3746500" y="654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126894</xdr:rowOff>
    </xdr:from>
    <xdr:ext cx="534377" cy="259045"/>
    <xdr:sp macro="" textlink="">
      <xdr:nvSpPr>
        <xdr:cNvPr id="84" name="テキスト ボックス 83"/>
        <xdr:cNvSpPr txBox="1"/>
      </xdr:nvSpPr>
      <xdr:spPr>
        <a:xfrm>
          <a:off x="3530111" y="664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24157</xdr:rowOff>
    </xdr:from>
    <xdr:to>
      <xdr:col>4</xdr:col>
      <xdr:colOff>206375</xdr:colOff>
      <xdr:row>38</xdr:row>
      <xdr:rowOff>125757</xdr:rowOff>
    </xdr:to>
    <xdr:sp macro="" textlink="">
      <xdr:nvSpPr>
        <xdr:cNvPr id="85" name="円/楕円 84"/>
        <xdr:cNvSpPr/>
      </xdr:nvSpPr>
      <xdr:spPr>
        <a:xfrm>
          <a:off x="2857500" y="653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142284</xdr:rowOff>
    </xdr:from>
    <xdr:ext cx="534377" cy="259045"/>
    <xdr:sp macro="" textlink="">
      <xdr:nvSpPr>
        <xdr:cNvPr id="86" name="テキスト ボックス 85"/>
        <xdr:cNvSpPr txBox="1"/>
      </xdr:nvSpPr>
      <xdr:spPr>
        <a:xfrm>
          <a:off x="2641111" y="631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27423</xdr:rowOff>
    </xdr:from>
    <xdr:to>
      <xdr:col>3</xdr:col>
      <xdr:colOff>3175</xdr:colOff>
      <xdr:row>38</xdr:row>
      <xdr:rowOff>129023</xdr:rowOff>
    </xdr:to>
    <xdr:sp macro="" textlink="">
      <xdr:nvSpPr>
        <xdr:cNvPr id="87" name="円/楕円 86"/>
        <xdr:cNvSpPr/>
      </xdr:nvSpPr>
      <xdr:spPr>
        <a:xfrm>
          <a:off x="1968500" y="654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145550</xdr:rowOff>
    </xdr:from>
    <xdr:ext cx="534377" cy="259045"/>
    <xdr:sp macro="" textlink="">
      <xdr:nvSpPr>
        <xdr:cNvPr id="88" name="テキスト ボックス 87"/>
        <xdr:cNvSpPr txBox="1"/>
      </xdr:nvSpPr>
      <xdr:spPr>
        <a:xfrm>
          <a:off x="1752111" y="631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11,765</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23553</xdr:rowOff>
    </xdr:from>
    <xdr:to>
      <xdr:col>1</xdr:col>
      <xdr:colOff>485775</xdr:colOff>
      <xdr:row>38</xdr:row>
      <xdr:rowOff>125153</xdr:rowOff>
    </xdr:to>
    <xdr:sp macro="" textlink="">
      <xdr:nvSpPr>
        <xdr:cNvPr id="89" name="円/楕円 88"/>
        <xdr:cNvSpPr/>
      </xdr:nvSpPr>
      <xdr:spPr>
        <a:xfrm>
          <a:off x="1079500" y="653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141680</xdr:rowOff>
    </xdr:from>
    <xdr:ext cx="534377" cy="259045"/>
    <xdr:sp macro="" textlink="">
      <xdr:nvSpPr>
        <xdr:cNvPr id="90" name="テキスト ボックス 89"/>
        <xdr:cNvSpPr txBox="1"/>
      </xdr:nvSpPr>
      <xdr:spPr>
        <a:xfrm>
          <a:off x="863111" y="631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56583</xdr:rowOff>
    </xdr:from>
    <xdr:to>
      <xdr:col>6</xdr:col>
      <xdr:colOff>511175</xdr:colOff>
      <xdr:row>57</xdr:row>
      <xdr:rowOff>106852</xdr:rowOff>
    </xdr:to>
    <xdr:cxnSp macro="">
      <xdr:nvCxnSpPr>
        <xdr:cNvPr id="119" name="直線コネクタ 118"/>
        <xdr:cNvCxnSpPr/>
      </xdr:nvCxnSpPr>
      <xdr:spPr>
        <a:xfrm flipV="1">
          <a:off x="3797300" y="9829233"/>
          <a:ext cx="838200" cy="5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15327</xdr:rowOff>
    </xdr:from>
    <xdr:ext cx="599010" cy="259045"/>
    <xdr:sp macro="" textlink="">
      <xdr:nvSpPr>
        <xdr:cNvPr id="120" name="総務費平均値テキスト"/>
        <xdr:cNvSpPr txBox="1"/>
      </xdr:nvSpPr>
      <xdr:spPr>
        <a:xfrm>
          <a:off x="4686300" y="9787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103494</xdr:rowOff>
    </xdr:from>
    <xdr:to>
      <xdr:col>5</xdr:col>
      <xdr:colOff>358775</xdr:colOff>
      <xdr:row>57</xdr:row>
      <xdr:rowOff>106852</xdr:rowOff>
    </xdr:to>
    <xdr:cxnSp macro="">
      <xdr:nvCxnSpPr>
        <xdr:cNvPr id="122" name="直線コネクタ 121"/>
        <xdr:cNvCxnSpPr/>
      </xdr:nvCxnSpPr>
      <xdr:spPr>
        <a:xfrm>
          <a:off x="2908300" y="9704694"/>
          <a:ext cx="889000" cy="17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47158</xdr:rowOff>
    </xdr:from>
    <xdr:to>
      <xdr:col>5</xdr:col>
      <xdr:colOff>409575</xdr:colOff>
      <xdr:row>57</xdr:row>
      <xdr:rowOff>148758</xdr:rowOff>
    </xdr:to>
    <xdr:sp macro="" textlink="">
      <xdr:nvSpPr>
        <xdr:cNvPr id="123" name="フローチャート : 判断 122"/>
        <xdr:cNvSpPr/>
      </xdr:nvSpPr>
      <xdr:spPr>
        <a:xfrm>
          <a:off x="3746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165285</xdr:rowOff>
    </xdr:from>
    <xdr:ext cx="599010" cy="259045"/>
    <xdr:sp macro="" textlink="">
      <xdr:nvSpPr>
        <xdr:cNvPr id="124" name="テキスト ボックス 123"/>
        <xdr:cNvSpPr txBox="1"/>
      </xdr:nvSpPr>
      <xdr:spPr>
        <a:xfrm>
          <a:off x="3497794"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103494</xdr:rowOff>
    </xdr:from>
    <xdr:to>
      <xdr:col>4</xdr:col>
      <xdr:colOff>155575</xdr:colOff>
      <xdr:row>58</xdr:row>
      <xdr:rowOff>9237</xdr:rowOff>
    </xdr:to>
    <xdr:cxnSp macro="">
      <xdr:nvCxnSpPr>
        <xdr:cNvPr id="125" name="直線コネクタ 124"/>
        <xdr:cNvCxnSpPr/>
      </xdr:nvCxnSpPr>
      <xdr:spPr>
        <a:xfrm flipV="1">
          <a:off x="2019300" y="9704694"/>
          <a:ext cx="889000" cy="24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18829</xdr:rowOff>
    </xdr:from>
    <xdr:to>
      <xdr:col>4</xdr:col>
      <xdr:colOff>206375</xdr:colOff>
      <xdr:row>58</xdr:row>
      <xdr:rowOff>120429</xdr:rowOff>
    </xdr:to>
    <xdr:sp macro="" textlink="">
      <xdr:nvSpPr>
        <xdr:cNvPr id="126" name="フローチャート : 判断 125"/>
        <xdr:cNvSpPr/>
      </xdr:nvSpPr>
      <xdr:spPr>
        <a:xfrm>
          <a:off x="2857500" y="99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111556</xdr:rowOff>
    </xdr:from>
    <xdr:ext cx="599010" cy="259045"/>
    <xdr:sp macro="" textlink="">
      <xdr:nvSpPr>
        <xdr:cNvPr id="127" name="テキスト ボックス 126"/>
        <xdr:cNvSpPr txBox="1"/>
      </xdr:nvSpPr>
      <xdr:spPr>
        <a:xfrm>
          <a:off x="2608794" y="1005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165136</xdr:rowOff>
    </xdr:from>
    <xdr:to>
      <xdr:col>2</xdr:col>
      <xdr:colOff>638175</xdr:colOff>
      <xdr:row>58</xdr:row>
      <xdr:rowOff>9237</xdr:rowOff>
    </xdr:to>
    <xdr:cxnSp macro="">
      <xdr:nvCxnSpPr>
        <xdr:cNvPr id="128" name="直線コネクタ 127"/>
        <xdr:cNvCxnSpPr/>
      </xdr:nvCxnSpPr>
      <xdr:spPr>
        <a:xfrm>
          <a:off x="1130300" y="9937786"/>
          <a:ext cx="889000" cy="1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16319</xdr:rowOff>
    </xdr:from>
    <xdr:to>
      <xdr:col>3</xdr:col>
      <xdr:colOff>3175</xdr:colOff>
      <xdr:row>58</xdr:row>
      <xdr:rowOff>117919</xdr:rowOff>
    </xdr:to>
    <xdr:sp macro="" textlink="">
      <xdr:nvSpPr>
        <xdr:cNvPr id="129" name="フローチャート : 判断 128"/>
        <xdr:cNvSpPr/>
      </xdr:nvSpPr>
      <xdr:spPr>
        <a:xfrm>
          <a:off x="1968500" y="9960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109046</xdr:rowOff>
    </xdr:from>
    <xdr:ext cx="599010" cy="259045"/>
    <xdr:sp macro="" textlink="">
      <xdr:nvSpPr>
        <xdr:cNvPr id="130" name="テキスト ボックス 129"/>
        <xdr:cNvSpPr txBox="1"/>
      </xdr:nvSpPr>
      <xdr:spPr>
        <a:xfrm>
          <a:off x="1719794" y="1005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135489</xdr:rowOff>
    </xdr:from>
    <xdr:to>
      <xdr:col>1</xdr:col>
      <xdr:colOff>485775</xdr:colOff>
      <xdr:row>58</xdr:row>
      <xdr:rowOff>65639</xdr:rowOff>
    </xdr:to>
    <xdr:sp macro="" textlink="">
      <xdr:nvSpPr>
        <xdr:cNvPr id="131" name="フローチャート : 判断 130"/>
        <xdr:cNvSpPr/>
      </xdr:nvSpPr>
      <xdr:spPr>
        <a:xfrm>
          <a:off x="1079500" y="990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56766</xdr:rowOff>
    </xdr:from>
    <xdr:ext cx="599010" cy="259045"/>
    <xdr:sp macro="" textlink="">
      <xdr:nvSpPr>
        <xdr:cNvPr id="132" name="テキスト ボックス 131"/>
        <xdr:cNvSpPr txBox="1"/>
      </xdr:nvSpPr>
      <xdr:spPr>
        <a:xfrm>
          <a:off x="830794" y="1000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5783</xdr:rowOff>
    </xdr:from>
    <xdr:to>
      <xdr:col>6</xdr:col>
      <xdr:colOff>561975</xdr:colOff>
      <xdr:row>57</xdr:row>
      <xdr:rowOff>107383</xdr:rowOff>
    </xdr:to>
    <xdr:sp macro="" textlink="">
      <xdr:nvSpPr>
        <xdr:cNvPr id="138" name="円/楕円 137"/>
        <xdr:cNvSpPr/>
      </xdr:nvSpPr>
      <xdr:spPr>
        <a:xfrm>
          <a:off x="4584700" y="977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28660</xdr:rowOff>
    </xdr:from>
    <xdr:ext cx="599010" cy="259045"/>
    <xdr:sp macro="" textlink="">
      <xdr:nvSpPr>
        <xdr:cNvPr id="139" name="総務費該当値テキスト"/>
        <xdr:cNvSpPr txBox="1"/>
      </xdr:nvSpPr>
      <xdr:spPr>
        <a:xfrm>
          <a:off x="4686300" y="962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260,446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56052</xdr:rowOff>
    </xdr:from>
    <xdr:to>
      <xdr:col>5</xdr:col>
      <xdr:colOff>409575</xdr:colOff>
      <xdr:row>57</xdr:row>
      <xdr:rowOff>157652</xdr:rowOff>
    </xdr:to>
    <xdr:sp macro="" textlink="">
      <xdr:nvSpPr>
        <xdr:cNvPr id="140" name="円/楕円 139"/>
        <xdr:cNvSpPr/>
      </xdr:nvSpPr>
      <xdr:spPr>
        <a:xfrm>
          <a:off x="3746500" y="982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148779</xdr:rowOff>
    </xdr:from>
    <xdr:ext cx="599010" cy="259045"/>
    <xdr:sp macro="" textlink="">
      <xdr:nvSpPr>
        <xdr:cNvPr id="141" name="テキスト ボックス 140"/>
        <xdr:cNvSpPr txBox="1"/>
      </xdr:nvSpPr>
      <xdr:spPr>
        <a:xfrm>
          <a:off x="3497794" y="992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220,864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52694</xdr:rowOff>
    </xdr:from>
    <xdr:to>
      <xdr:col>4</xdr:col>
      <xdr:colOff>206375</xdr:colOff>
      <xdr:row>56</xdr:row>
      <xdr:rowOff>154294</xdr:rowOff>
    </xdr:to>
    <xdr:sp macro="" textlink="">
      <xdr:nvSpPr>
        <xdr:cNvPr id="142" name="円/楕円 141"/>
        <xdr:cNvSpPr/>
      </xdr:nvSpPr>
      <xdr:spPr>
        <a:xfrm>
          <a:off x="2857500" y="965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170821</xdr:rowOff>
    </xdr:from>
    <xdr:ext cx="599010" cy="259045"/>
    <xdr:sp macro="" textlink="">
      <xdr:nvSpPr>
        <xdr:cNvPr id="143" name="テキスト ボックス 142"/>
        <xdr:cNvSpPr txBox="1"/>
      </xdr:nvSpPr>
      <xdr:spPr>
        <a:xfrm>
          <a:off x="2608794" y="94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358,508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129887</xdr:rowOff>
    </xdr:from>
    <xdr:to>
      <xdr:col>3</xdr:col>
      <xdr:colOff>3175</xdr:colOff>
      <xdr:row>58</xdr:row>
      <xdr:rowOff>60037</xdr:rowOff>
    </xdr:to>
    <xdr:sp macro="" textlink="">
      <xdr:nvSpPr>
        <xdr:cNvPr id="144" name="円/楕円 143"/>
        <xdr:cNvSpPr/>
      </xdr:nvSpPr>
      <xdr:spPr>
        <a:xfrm>
          <a:off x="1968500" y="99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76564</xdr:rowOff>
    </xdr:from>
    <xdr:ext cx="599010" cy="259045"/>
    <xdr:sp macro="" textlink="">
      <xdr:nvSpPr>
        <xdr:cNvPr id="145" name="テキスト ボックス 144"/>
        <xdr:cNvSpPr txBox="1"/>
      </xdr:nvSpPr>
      <xdr:spPr>
        <a:xfrm>
          <a:off x="1719794" y="967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162,727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114336</xdr:rowOff>
    </xdr:from>
    <xdr:to>
      <xdr:col>1</xdr:col>
      <xdr:colOff>485775</xdr:colOff>
      <xdr:row>58</xdr:row>
      <xdr:rowOff>44486</xdr:rowOff>
    </xdr:to>
    <xdr:sp macro="" textlink="">
      <xdr:nvSpPr>
        <xdr:cNvPr id="146" name="円/楕円 145"/>
        <xdr:cNvSpPr/>
      </xdr:nvSpPr>
      <xdr:spPr>
        <a:xfrm>
          <a:off x="1079500" y="988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61013</xdr:rowOff>
    </xdr:from>
    <xdr:ext cx="599010" cy="259045"/>
    <xdr:sp macro="" textlink="">
      <xdr:nvSpPr>
        <xdr:cNvPr id="147" name="テキスト ボックス 146"/>
        <xdr:cNvSpPr txBox="1"/>
      </xdr:nvSpPr>
      <xdr:spPr>
        <a:xfrm>
          <a:off x="830794" y="96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174,972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143971</xdr:rowOff>
    </xdr:from>
    <xdr:to>
      <xdr:col>6</xdr:col>
      <xdr:colOff>511175</xdr:colOff>
      <xdr:row>77</xdr:row>
      <xdr:rowOff>167760</xdr:rowOff>
    </xdr:to>
    <xdr:cxnSp macro="">
      <xdr:nvCxnSpPr>
        <xdr:cNvPr id="178" name="直線コネクタ 177"/>
        <xdr:cNvCxnSpPr/>
      </xdr:nvCxnSpPr>
      <xdr:spPr>
        <a:xfrm flipV="1">
          <a:off x="3797300" y="13345621"/>
          <a:ext cx="838200" cy="2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102086</xdr:rowOff>
    </xdr:from>
    <xdr:ext cx="599010" cy="259045"/>
    <xdr:sp macro="" textlink="">
      <xdr:nvSpPr>
        <xdr:cNvPr id="179" name="民生費平均値テキスト"/>
        <xdr:cNvSpPr txBox="1"/>
      </xdr:nvSpPr>
      <xdr:spPr>
        <a:xfrm>
          <a:off x="4686300" y="13132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167760</xdr:rowOff>
    </xdr:from>
    <xdr:to>
      <xdr:col>5</xdr:col>
      <xdr:colOff>358775</xdr:colOff>
      <xdr:row>78</xdr:row>
      <xdr:rowOff>14647</xdr:rowOff>
    </xdr:to>
    <xdr:cxnSp macro="">
      <xdr:nvCxnSpPr>
        <xdr:cNvPr id="181" name="直線コネクタ 180"/>
        <xdr:cNvCxnSpPr/>
      </xdr:nvCxnSpPr>
      <xdr:spPr>
        <a:xfrm flipV="1">
          <a:off x="2908300" y="13369410"/>
          <a:ext cx="889000" cy="1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91115</xdr:rowOff>
    </xdr:from>
    <xdr:to>
      <xdr:col>5</xdr:col>
      <xdr:colOff>409575</xdr:colOff>
      <xdr:row>78</xdr:row>
      <xdr:rowOff>21265</xdr:rowOff>
    </xdr:to>
    <xdr:sp macro="" textlink="">
      <xdr:nvSpPr>
        <xdr:cNvPr id="182" name="フローチャート : 判断 181"/>
        <xdr:cNvSpPr/>
      </xdr:nvSpPr>
      <xdr:spPr>
        <a:xfrm>
          <a:off x="3746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37792</xdr:rowOff>
    </xdr:from>
    <xdr:ext cx="599010" cy="259045"/>
    <xdr:sp macro="" textlink="">
      <xdr:nvSpPr>
        <xdr:cNvPr id="183" name="テキスト ボックス 182"/>
        <xdr:cNvSpPr txBox="1"/>
      </xdr:nvSpPr>
      <xdr:spPr>
        <a:xfrm>
          <a:off x="3497794" y="1306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14647</xdr:rowOff>
    </xdr:from>
    <xdr:to>
      <xdr:col>4</xdr:col>
      <xdr:colOff>155575</xdr:colOff>
      <xdr:row>78</xdr:row>
      <xdr:rowOff>51335</xdr:rowOff>
    </xdr:to>
    <xdr:cxnSp macro="">
      <xdr:nvCxnSpPr>
        <xdr:cNvPr id="184" name="直線コネクタ 183"/>
        <xdr:cNvCxnSpPr/>
      </xdr:nvCxnSpPr>
      <xdr:spPr>
        <a:xfrm flipV="1">
          <a:off x="2019300" y="13387747"/>
          <a:ext cx="889000" cy="3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125685</xdr:rowOff>
    </xdr:from>
    <xdr:to>
      <xdr:col>4</xdr:col>
      <xdr:colOff>206375</xdr:colOff>
      <xdr:row>78</xdr:row>
      <xdr:rowOff>55835</xdr:rowOff>
    </xdr:to>
    <xdr:sp macro="" textlink="">
      <xdr:nvSpPr>
        <xdr:cNvPr id="185" name="フローチャート : 判断 184"/>
        <xdr:cNvSpPr/>
      </xdr:nvSpPr>
      <xdr:spPr>
        <a:xfrm>
          <a:off x="2857500" y="1332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72362</xdr:rowOff>
    </xdr:from>
    <xdr:ext cx="599010" cy="259045"/>
    <xdr:sp macro="" textlink="">
      <xdr:nvSpPr>
        <xdr:cNvPr id="186" name="テキスト ボックス 185"/>
        <xdr:cNvSpPr txBox="1"/>
      </xdr:nvSpPr>
      <xdr:spPr>
        <a:xfrm>
          <a:off x="2608794" y="1310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50360</xdr:rowOff>
    </xdr:from>
    <xdr:to>
      <xdr:col>2</xdr:col>
      <xdr:colOff>638175</xdr:colOff>
      <xdr:row>78</xdr:row>
      <xdr:rowOff>51335</xdr:rowOff>
    </xdr:to>
    <xdr:cxnSp macro="">
      <xdr:nvCxnSpPr>
        <xdr:cNvPr id="187" name="直線コネクタ 186"/>
        <xdr:cNvCxnSpPr/>
      </xdr:nvCxnSpPr>
      <xdr:spPr>
        <a:xfrm>
          <a:off x="1130300" y="13423460"/>
          <a:ext cx="889000" cy="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150805</xdr:rowOff>
    </xdr:from>
    <xdr:to>
      <xdr:col>3</xdr:col>
      <xdr:colOff>3175</xdr:colOff>
      <xdr:row>78</xdr:row>
      <xdr:rowOff>80955</xdr:rowOff>
    </xdr:to>
    <xdr:sp macro="" textlink="">
      <xdr:nvSpPr>
        <xdr:cNvPr id="188" name="フローチャート : 判断 187"/>
        <xdr:cNvSpPr/>
      </xdr:nvSpPr>
      <xdr:spPr>
        <a:xfrm>
          <a:off x="1968500" y="1335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97482</xdr:rowOff>
    </xdr:from>
    <xdr:ext cx="599010" cy="259045"/>
    <xdr:sp macro="" textlink="">
      <xdr:nvSpPr>
        <xdr:cNvPr id="189" name="テキスト ボックス 188"/>
        <xdr:cNvSpPr txBox="1"/>
      </xdr:nvSpPr>
      <xdr:spPr>
        <a:xfrm>
          <a:off x="1719794" y="1312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152195</xdr:rowOff>
    </xdr:from>
    <xdr:to>
      <xdr:col>1</xdr:col>
      <xdr:colOff>485775</xdr:colOff>
      <xdr:row>78</xdr:row>
      <xdr:rowOff>82345</xdr:rowOff>
    </xdr:to>
    <xdr:sp macro="" textlink="">
      <xdr:nvSpPr>
        <xdr:cNvPr id="190" name="フローチャート : 判断 189"/>
        <xdr:cNvSpPr/>
      </xdr:nvSpPr>
      <xdr:spPr>
        <a:xfrm>
          <a:off x="1079500" y="133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98872</xdr:rowOff>
    </xdr:from>
    <xdr:ext cx="599010" cy="259045"/>
    <xdr:sp macro="" textlink="">
      <xdr:nvSpPr>
        <xdr:cNvPr id="191" name="テキスト ボックス 190"/>
        <xdr:cNvSpPr txBox="1"/>
      </xdr:nvSpPr>
      <xdr:spPr>
        <a:xfrm>
          <a:off x="830794" y="1312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93171</xdr:rowOff>
    </xdr:from>
    <xdr:to>
      <xdr:col>6</xdr:col>
      <xdr:colOff>561975</xdr:colOff>
      <xdr:row>78</xdr:row>
      <xdr:rowOff>23321</xdr:rowOff>
    </xdr:to>
    <xdr:sp macro="" textlink="">
      <xdr:nvSpPr>
        <xdr:cNvPr id="197" name="円/楕円 196"/>
        <xdr:cNvSpPr/>
      </xdr:nvSpPr>
      <xdr:spPr>
        <a:xfrm>
          <a:off x="4584700" y="1329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57635</xdr:rowOff>
    </xdr:from>
    <xdr:ext cx="599010" cy="259045"/>
    <xdr:sp macro="" textlink="">
      <xdr:nvSpPr>
        <xdr:cNvPr id="198" name="民生費該当値テキスト"/>
        <xdr:cNvSpPr txBox="1"/>
      </xdr:nvSpPr>
      <xdr:spPr>
        <a:xfrm>
          <a:off x="4686300" y="1325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182,384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116960</xdr:rowOff>
    </xdr:from>
    <xdr:to>
      <xdr:col>5</xdr:col>
      <xdr:colOff>409575</xdr:colOff>
      <xdr:row>78</xdr:row>
      <xdr:rowOff>47110</xdr:rowOff>
    </xdr:to>
    <xdr:sp macro="" textlink="">
      <xdr:nvSpPr>
        <xdr:cNvPr id="199" name="円/楕円 198"/>
        <xdr:cNvSpPr/>
      </xdr:nvSpPr>
      <xdr:spPr>
        <a:xfrm>
          <a:off x="3746500" y="133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38237</xdr:rowOff>
    </xdr:from>
    <xdr:ext cx="599010" cy="259045"/>
    <xdr:sp macro="" textlink="">
      <xdr:nvSpPr>
        <xdr:cNvPr id="200" name="テキスト ボックス 199"/>
        <xdr:cNvSpPr txBox="1"/>
      </xdr:nvSpPr>
      <xdr:spPr>
        <a:xfrm>
          <a:off x="3497794" y="1341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167,815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135297</xdr:rowOff>
    </xdr:from>
    <xdr:to>
      <xdr:col>4</xdr:col>
      <xdr:colOff>206375</xdr:colOff>
      <xdr:row>78</xdr:row>
      <xdr:rowOff>65447</xdr:rowOff>
    </xdr:to>
    <xdr:sp macro="" textlink="">
      <xdr:nvSpPr>
        <xdr:cNvPr id="201" name="円/楕円 200"/>
        <xdr:cNvSpPr/>
      </xdr:nvSpPr>
      <xdr:spPr>
        <a:xfrm>
          <a:off x="2857500" y="1333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56574</xdr:rowOff>
    </xdr:from>
    <xdr:ext cx="599010" cy="259045"/>
    <xdr:sp macro="" textlink="">
      <xdr:nvSpPr>
        <xdr:cNvPr id="202" name="テキスト ボックス 201"/>
        <xdr:cNvSpPr txBox="1"/>
      </xdr:nvSpPr>
      <xdr:spPr>
        <a:xfrm>
          <a:off x="2608794" y="13429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156,585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535</xdr:rowOff>
    </xdr:from>
    <xdr:to>
      <xdr:col>3</xdr:col>
      <xdr:colOff>3175</xdr:colOff>
      <xdr:row>78</xdr:row>
      <xdr:rowOff>102135</xdr:rowOff>
    </xdr:to>
    <xdr:sp macro="" textlink="">
      <xdr:nvSpPr>
        <xdr:cNvPr id="203" name="円/楕円 202"/>
        <xdr:cNvSpPr/>
      </xdr:nvSpPr>
      <xdr:spPr>
        <a:xfrm>
          <a:off x="1968500" y="1337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93262</xdr:rowOff>
    </xdr:from>
    <xdr:ext cx="599010" cy="259045"/>
    <xdr:sp macro="" textlink="">
      <xdr:nvSpPr>
        <xdr:cNvPr id="204" name="テキスト ボックス 203"/>
        <xdr:cNvSpPr txBox="1"/>
      </xdr:nvSpPr>
      <xdr:spPr>
        <a:xfrm>
          <a:off x="1719794" y="1346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134,117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171010</xdr:rowOff>
    </xdr:from>
    <xdr:to>
      <xdr:col>1</xdr:col>
      <xdr:colOff>485775</xdr:colOff>
      <xdr:row>78</xdr:row>
      <xdr:rowOff>101160</xdr:rowOff>
    </xdr:to>
    <xdr:sp macro="" textlink="">
      <xdr:nvSpPr>
        <xdr:cNvPr id="205" name="円/楕円 204"/>
        <xdr:cNvSpPr/>
      </xdr:nvSpPr>
      <xdr:spPr>
        <a:xfrm>
          <a:off x="1079500" y="1337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92287</xdr:rowOff>
    </xdr:from>
    <xdr:ext cx="599010" cy="259045"/>
    <xdr:sp macro="" textlink="">
      <xdr:nvSpPr>
        <xdr:cNvPr id="206" name="テキスト ボックス 205"/>
        <xdr:cNvSpPr txBox="1"/>
      </xdr:nvSpPr>
      <xdr:spPr>
        <a:xfrm>
          <a:off x="830794" y="13465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104615</xdr:rowOff>
    </xdr:from>
    <xdr:to>
      <xdr:col>6</xdr:col>
      <xdr:colOff>511175</xdr:colOff>
      <xdr:row>98</xdr:row>
      <xdr:rowOff>133570</xdr:rowOff>
    </xdr:to>
    <xdr:cxnSp macro="">
      <xdr:nvCxnSpPr>
        <xdr:cNvPr id="235" name="直線コネクタ 234"/>
        <xdr:cNvCxnSpPr/>
      </xdr:nvCxnSpPr>
      <xdr:spPr>
        <a:xfrm flipV="1">
          <a:off x="3797300" y="16906715"/>
          <a:ext cx="8382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24206</xdr:rowOff>
    </xdr:from>
    <xdr:ext cx="534377" cy="259045"/>
    <xdr:sp macro="" textlink="">
      <xdr:nvSpPr>
        <xdr:cNvPr id="236" name="衛生費平均値テキスト"/>
        <xdr:cNvSpPr txBox="1"/>
      </xdr:nvSpPr>
      <xdr:spPr>
        <a:xfrm>
          <a:off x="4686300" y="1665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133570</xdr:rowOff>
    </xdr:from>
    <xdr:to>
      <xdr:col>5</xdr:col>
      <xdr:colOff>358775</xdr:colOff>
      <xdr:row>98</xdr:row>
      <xdr:rowOff>149656</xdr:rowOff>
    </xdr:to>
    <xdr:cxnSp macro="">
      <xdr:nvCxnSpPr>
        <xdr:cNvPr id="238" name="直線コネクタ 237"/>
        <xdr:cNvCxnSpPr/>
      </xdr:nvCxnSpPr>
      <xdr:spPr>
        <a:xfrm flipV="1">
          <a:off x="2908300" y="169356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5471</xdr:rowOff>
    </xdr:from>
    <xdr:to>
      <xdr:col>5</xdr:col>
      <xdr:colOff>409575</xdr:colOff>
      <xdr:row>98</xdr:row>
      <xdr:rowOff>107071</xdr:rowOff>
    </xdr:to>
    <xdr:sp macro="" textlink="">
      <xdr:nvSpPr>
        <xdr:cNvPr id="239" name="フローチャート : 判断 238"/>
        <xdr:cNvSpPr/>
      </xdr:nvSpPr>
      <xdr:spPr>
        <a:xfrm>
          <a:off x="3746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123598</xdr:rowOff>
    </xdr:from>
    <xdr:ext cx="534377" cy="259045"/>
    <xdr:sp macro="" textlink="">
      <xdr:nvSpPr>
        <xdr:cNvPr id="240" name="テキスト ボックス 239"/>
        <xdr:cNvSpPr txBox="1"/>
      </xdr:nvSpPr>
      <xdr:spPr>
        <a:xfrm>
          <a:off x="3530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149656</xdr:rowOff>
    </xdr:from>
    <xdr:to>
      <xdr:col>4</xdr:col>
      <xdr:colOff>155575</xdr:colOff>
      <xdr:row>98</xdr:row>
      <xdr:rowOff>151898</xdr:rowOff>
    </xdr:to>
    <xdr:cxnSp macro="">
      <xdr:nvCxnSpPr>
        <xdr:cNvPr id="241" name="直線コネクタ 240"/>
        <xdr:cNvCxnSpPr/>
      </xdr:nvCxnSpPr>
      <xdr:spPr>
        <a:xfrm flipV="1">
          <a:off x="2019300" y="16951756"/>
          <a:ext cx="889000" cy="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55786</xdr:rowOff>
    </xdr:from>
    <xdr:to>
      <xdr:col>4</xdr:col>
      <xdr:colOff>206375</xdr:colOff>
      <xdr:row>98</xdr:row>
      <xdr:rowOff>157386</xdr:rowOff>
    </xdr:to>
    <xdr:sp macro="" textlink="">
      <xdr:nvSpPr>
        <xdr:cNvPr id="242" name="フローチャート : 判断 241"/>
        <xdr:cNvSpPr/>
      </xdr:nvSpPr>
      <xdr:spPr>
        <a:xfrm>
          <a:off x="2857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2463</xdr:rowOff>
    </xdr:from>
    <xdr:ext cx="534377" cy="259045"/>
    <xdr:sp macro="" textlink="">
      <xdr:nvSpPr>
        <xdr:cNvPr id="243" name="テキスト ボックス 242"/>
        <xdr:cNvSpPr txBox="1"/>
      </xdr:nvSpPr>
      <xdr:spPr>
        <a:xfrm>
          <a:off x="2641111" y="166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143397</xdr:rowOff>
    </xdr:from>
    <xdr:to>
      <xdr:col>2</xdr:col>
      <xdr:colOff>638175</xdr:colOff>
      <xdr:row>98</xdr:row>
      <xdr:rowOff>151898</xdr:rowOff>
    </xdr:to>
    <xdr:cxnSp macro="">
      <xdr:nvCxnSpPr>
        <xdr:cNvPr id="244" name="直線コネクタ 243"/>
        <xdr:cNvCxnSpPr/>
      </xdr:nvCxnSpPr>
      <xdr:spPr>
        <a:xfrm>
          <a:off x="1130300" y="16945497"/>
          <a:ext cx="889000" cy="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55386</xdr:rowOff>
    </xdr:from>
    <xdr:to>
      <xdr:col>3</xdr:col>
      <xdr:colOff>3175</xdr:colOff>
      <xdr:row>98</xdr:row>
      <xdr:rowOff>156986</xdr:rowOff>
    </xdr:to>
    <xdr:sp macro="" textlink="">
      <xdr:nvSpPr>
        <xdr:cNvPr id="245" name="フローチャート : 判断 244"/>
        <xdr:cNvSpPr/>
      </xdr:nvSpPr>
      <xdr:spPr>
        <a:xfrm>
          <a:off x="1968500" y="1685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2063</xdr:rowOff>
    </xdr:from>
    <xdr:ext cx="534377" cy="259045"/>
    <xdr:sp macro="" textlink="">
      <xdr:nvSpPr>
        <xdr:cNvPr id="246" name="テキスト ボックス 245"/>
        <xdr:cNvSpPr txBox="1"/>
      </xdr:nvSpPr>
      <xdr:spPr>
        <a:xfrm>
          <a:off x="1752111" y="1663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60666</xdr:rowOff>
    </xdr:from>
    <xdr:to>
      <xdr:col>1</xdr:col>
      <xdr:colOff>485775</xdr:colOff>
      <xdr:row>98</xdr:row>
      <xdr:rowOff>162266</xdr:rowOff>
    </xdr:to>
    <xdr:sp macro="" textlink="">
      <xdr:nvSpPr>
        <xdr:cNvPr id="247" name="フローチャート : 判断 246"/>
        <xdr:cNvSpPr/>
      </xdr:nvSpPr>
      <xdr:spPr>
        <a:xfrm>
          <a:off x="1079500" y="1686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7343</xdr:rowOff>
    </xdr:from>
    <xdr:ext cx="534377" cy="259045"/>
    <xdr:sp macro="" textlink="">
      <xdr:nvSpPr>
        <xdr:cNvPr id="248" name="テキスト ボックス 247"/>
        <xdr:cNvSpPr txBox="1"/>
      </xdr:nvSpPr>
      <xdr:spPr>
        <a:xfrm>
          <a:off x="863111" y="1663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53815</xdr:rowOff>
    </xdr:from>
    <xdr:to>
      <xdr:col>6</xdr:col>
      <xdr:colOff>561975</xdr:colOff>
      <xdr:row>98</xdr:row>
      <xdr:rowOff>155415</xdr:rowOff>
    </xdr:to>
    <xdr:sp macro="" textlink="">
      <xdr:nvSpPr>
        <xdr:cNvPr id="254" name="円/楕円 253"/>
        <xdr:cNvSpPr/>
      </xdr:nvSpPr>
      <xdr:spPr>
        <a:xfrm>
          <a:off x="4584700" y="1685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151205</xdr:rowOff>
    </xdr:from>
    <xdr:ext cx="534377" cy="259045"/>
    <xdr:sp macro="" textlink="">
      <xdr:nvSpPr>
        <xdr:cNvPr id="255" name="衛生費該当値テキスト"/>
        <xdr:cNvSpPr txBox="1"/>
      </xdr:nvSpPr>
      <xdr:spPr>
        <a:xfrm>
          <a:off x="4686300" y="167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58,417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82770</xdr:rowOff>
    </xdr:from>
    <xdr:to>
      <xdr:col>5</xdr:col>
      <xdr:colOff>409575</xdr:colOff>
      <xdr:row>99</xdr:row>
      <xdr:rowOff>12920</xdr:rowOff>
    </xdr:to>
    <xdr:sp macro="" textlink="">
      <xdr:nvSpPr>
        <xdr:cNvPr id="256" name="円/楕円 255"/>
        <xdr:cNvSpPr/>
      </xdr:nvSpPr>
      <xdr:spPr>
        <a:xfrm>
          <a:off x="3746500" y="1688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4047</xdr:rowOff>
    </xdr:from>
    <xdr:ext cx="534377" cy="259045"/>
    <xdr:sp macro="" textlink="">
      <xdr:nvSpPr>
        <xdr:cNvPr id="257" name="テキスト ボックス 256"/>
        <xdr:cNvSpPr txBox="1"/>
      </xdr:nvSpPr>
      <xdr:spPr>
        <a:xfrm>
          <a:off x="3530111" y="1697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43,218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98856</xdr:rowOff>
    </xdr:from>
    <xdr:to>
      <xdr:col>4</xdr:col>
      <xdr:colOff>206375</xdr:colOff>
      <xdr:row>99</xdr:row>
      <xdr:rowOff>29006</xdr:rowOff>
    </xdr:to>
    <xdr:sp macro="" textlink="">
      <xdr:nvSpPr>
        <xdr:cNvPr id="258" name="円/楕円 257"/>
        <xdr:cNvSpPr/>
      </xdr:nvSpPr>
      <xdr:spPr>
        <a:xfrm>
          <a:off x="2857500" y="1690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20133</xdr:rowOff>
    </xdr:from>
    <xdr:ext cx="534377" cy="259045"/>
    <xdr:sp macro="" textlink="">
      <xdr:nvSpPr>
        <xdr:cNvPr id="259" name="テキスト ボックス 258"/>
        <xdr:cNvSpPr txBox="1"/>
      </xdr:nvSpPr>
      <xdr:spPr>
        <a:xfrm>
          <a:off x="2641111" y="1699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101098</xdr:rowOff>
    </xdr:from>
    <xdr:to>
      <xdr:col>3</xdr:col>
      <xdr:colOff>3175</xdr:colOff>
      <xdr:row>99</xdr:row>
      <xdr:rowOff>31248</xdr:rowOff>
    </xdr:to>
    <xdr:sp macro="" textlink="">
      <xdr:nvSpPr>
        <xdr:cNvPr id="260" name="円/楕円 259"/>
        <xdr:cNvSpPr/>
      </xdr:nvSpPr>
      <xdr:spPr>
        <a:xfrm>
          <a:off x="1968500" y="1690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22375</xdr:rowOff>
    </xdr:from>
    <xdr:ext cx="534377" cy="259045"/>
    <xdr:sp macro="" textlink="">
      <xdr:nvSpPr>
        <xdr:cNvPr id="261" name="テキスト ボックス 260"/>
        <xdr:cNvSpPr txBox="1"/>
      </xdr:nvSpPr>
      <xdr:spPr>
        <a:xfrm>
          <a:off x="1752111" y="1699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33,597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92597</xdr:rowOff>
    </xdr:from>
    <xdr:to>
      <xdr:col>1</xdr:col>
      <xdr:colOff>485775</xdr:colOff>
      <xdr:row>99</xdr:row>
      <xdr:rowOff>22747</xdr:rowOff>
    </xdr:to>
    <xdr:sp macro="" textlink="">
      <xdr:nvSpPr>
        <xdr:cNvPr id="262" name="円/楕円 261"/>
        <xdr:cNvSpPr/>
      </xdr:nvSpPr>
      <xdr:spPr>
        <a:xfrm>
          <a:off x="1079500" y="1689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13874</xdr:rowOff>
    </xdr:from>
    <xdr:ext cx="534377" cy="259045"/>
    <xdr:sp macro="" textlink="">
      <xdr:nvSpPr>
        <xdr:cNvPr id="263" name="テキスト ボックス 262"/>
        <xdr:cNvSpPr txBox="1"/>
      </xdr:nvSpPr>
      <xdr:spPr>
        <a:xfrm>
          <a:off x="863111" y="169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137414</xdr:rowOff>
    </xdr:from>
    <xdr:to>
      <xdr:col>15</xdr:col>
      <xdr:colOff>180340</xdr:colOff>
      <xdr:row>39</xdr:row>
      <xdr:rowOff>44450</xdr:rowOff>
    </xdr:to>
    <xdr:cxnSp macro="">
      <xdr:nvCxnSpPr>
        <xdr:cNvPr id="287" name="直線コネクタ 286"/>
        <xdr:cNvCxnSpPr/>
      </xdr:nvCxnSpPr>
      <xdr:spPr>
        <a:xfrm flipV="1">
          <a:off x="10475595" y="5280914"/>
          <a:ext cx="1270"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84091</xdr:rowOff>
    </xdr:from>
    <xdr:ext cx="534377" cy="259045"/>
    <xdr:sp macro="" textlink="">
      <xdr:nvSpPr>
        <xdr:cNvPr id="290" name="労働費最大値テキスト"/>
        <xdr:cNvSpPr txBox="1"/>
      </xdr:nvSpPr>
      <xdr:spPr>
        <a:xfrm>
          <a:off x="10528300" y="5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30</xdr:row>
      <xdr:rowOff>137414</xdr:rowOff>
    </xdr:from>
    <xdr:to>
      <xdr:col>15</xdr:col>
      <xdr:colOff>269875</xdr:colOff>
      <xdr:row>30</xdr:row>
      <xdr:rowOff>137414</xdr:rowOff>
    </xdr:to>
    <xdr:cxnSp macro="">
      <xdr:nvCxnSpPr>
        <xdr:cNvPr id="291" name="直線コネクタ 290"/>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39624</xdr:rowOff>
    </xdr:from>
    <xdr:to>
      <xdr:col>15</xdr:col>
      <xdr:colOff>180975</xdr:colOff>
      <xdr:row>39</xdr:row>
      <xdr:rowOff>39878</xdr:rowOff>
    </xdr:to>
    <xdr:cxnSp macro="">
      <xdr:nvCxnSpPr>
        <xdr:cNvPr id="292" name="直線コネクタ 291"/>
        <xdr:cNvCxnSpPr/>
      </xdr:nvCxnSpPr>
      <xdr:spPr>
        <a:xfrm flipV="1">
          <a:off x="9639300" y="6726174"/>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163720</xdr:rowOff>
    </xdr:from>
    <xdr:ext cx="469744" cy="259045"/>
    <xdr:sp macro="" textlink="">
      <xdr:nvSpPr>
        <xdr:cNvPr id="293" name="労働費平均値テキスト"/>
        <xdr:cNvSpPr txBox="1"/>
      </xdr:nvSpPr>
      <xdr:spPr>
        <a:xfrm>
          <a:off x="10528300" y="6335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140843</xdr:rowOff>
    </xdr:from>
    <xdr:to>
      <xdr:col>15</xdr:col>
      <xdr:colOff>231775</xdr:colOff>
      <xdr:row>38</xdr:row>
      <xdr:rowOff>70993</xdr:rowOff>
    </xdr:to>
    <xdr:sp macro="" textlink="">
      <xdr:nvSpPr>
        <xdr:cNvPr id="294" name="フローチャート : 判断 293"/>
        <xdr:cNvSpPr/>
      </xdr:nvSpPr>
      <xdr:spPr>
        <a:xfrm>
          <a:off x="104267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39751</xdr:rowOff>
    </xdr:from>
    <xdr:to>
      <xdr:col>14</xdr:col>
      <xdr:colOff>28575</xdr:colOff>
      <xdr:row>39</xdr:row>
      <xdr:rowOff>39878</xdr:rowOff>
    </xdr:to>
    <xdr:cxnSp macro="">
      <xdr:nvCxnSpPr>
        <xdr:cNvPr id="295" name="直線コネクタ 294"/>
        <xdr:cNvCxnSpPr/>
      </xdr:nvCxnSpPr>
      <xdr:spPr>
        <a:xfrm>
          <a:off x="8750300" y="6726301"/>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3937</xdr:rowOff>
    </xdr:from>
    <xdr:to>
      <xdr:col>14</xdr:col>
      <xdr:colOff>79375</xdr:colOff>
      <xdr:row>37</xdr:row>
      <xdr:rowOff>105537</xdr:rowOff>
    </xdr:to>
    <xdr:sp macro="" textlink="">
      <xdr:nvSpPr>
        <xdr:cNvPr id="296" name="フローチャート : 判断 295"/>
        <xdr:cNvSpPr/>
      </xdr:nvSpPr>
      <xdr:spPr>
        <a:xfrm>
          <a:off x="9588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122064</xdr:rowOff>
    </xdr:from>
    <xdr:ext cx="469744" cy="259045"/>
    <xdr:sp macro="" textlink="">
      <xdr:nvSpPr>
        <xdr:cNvPr id="297" name="テキスト ボックス 296"/>
        <xdr:cNvSpPr txBox="1"/>
      </xdr:nvSpPr>
      <xdr:spPr>
        <a:xfrm>
          <a:off x="9404427"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39624</xdr:rowOff>
    </xdr:from>
    <xdr:to>
      <xdr:col>12</xdr:col>
      <xdr:colOff>511175</xdr:colOff>
      <xdr:row>39</xdr:row>
      <xdr:rowOff>39751</xdr:rowOff>
    </xdr:to>
    <xdr:cxnSp macro="">
      <xdr:nvCxnSpPr>
        <xdr:cNvPr id="298" name="直線コネクタ 297"/>
        <xdr:cNvCxnSpPr/>
      </xdr:nvCxnSpPr>
      <xdr:spPr>
        <a:xfrm>
          <a:off x="7861300" y="6383274"/>
          <a:ext cx="889000" cy="34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118745</xdr:rowOff>
    </xdr:from>
    <xdr:to>
      <xdr:col>12</xdr:col>
      <xdr:colOff>561975</xdr:colOff>
      <xdr:row>38</xdr:row>
      <xdr:rowOff>48895</xdr:rowOff>
    </xdr:to>
    <xdr:sp macro="" textlink="">
      <xdr:nvSpPr>
        <xdr:cNvPr id="299" name="フローチャート : 判断 298"/>
        <xdr:cNvSpPr/>
      </xdr:nvSpPr>
      <xdr:spPr>
        <a:xfrm>
          <a:off x="8699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65422</xdr:rowOff>
    </xdr:from>
    <xdr:ext cx="469744" cy="259045"/>
    <xdr:sp macro="" textlink="">
      <xdr:nvSpPr>
        <xdr:cNvPr id="300" name="テキスト ボックス 299"/>
        <xdr:cNvSpPr txBox="1"/>
      </xdr:nvSpPr>
      <xdr:spPr>
        <a:xfrm>
          <a:off x="8515427" y="623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39624</xdr:rowOff>
    </xdr:from>
    <xdr:to>
      <xdr:col>11</xdr:col>
      <xdr:colOff>307975</xdr:colOff>
      <xdr:row>38</xdr:row>
      <xdr:rowOff>68453</xdr:rowOff>
    </xdr:to>
    <xdr:cxnSp macro="">
      <xdr:nvCxnSpPr>
        <xdr:cNvPr id="301" name="直線コネクタ 300"/>
        <xdr:cNvCxnSpPr/>
      </xdr:nvCxnSpPr>
      <xdr:spPr>
        <a:xfrm flipV="1">
          <a:off x="6972300" y="6383274"/>
          <a:ext cx="889000" cy="2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46609</xdr:rowOff>
    </xdr:from>
    <xdr:to>
      <xdr:col>11</xdr:col>
      <xdr:colOff>358775</xdr:colOff>
      <xdr:row>36</xdr:row>
      <xdr:rowOff>148209</xdr:rowOff>
    </xdr:to>
    <xdr:sp macro="" textlink="">
      <xdr:nvSpPr>
        <xdr:cNvPr id="302" name="フローチャート : 判断 301"/>
        <xdr:cNvSpPr/>
      </xdr:nvSpPr>
      <xdr:spPr>
        <a:xfrm>
          <a:off x="7810500" y="621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164736</xdr:rowOff>
    </xdr:from>
    <xdr:ext cx="469744" cy="259045"/>
    <xdr:sp macro="" textlink="">
      <xdr:nvSpPr>
        <xdr:cNvPr id="303" name="テキスト ボックス 302"/>
        <xdr:cNvSpPr txBox="1"/>
      </xdr:nvSpPr>
      <xdr:spPr>
        <a:xfrm>
          <a:off x="7626427" y="599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33655</xdr:rowOff>
    </xdr:from>
    <xdr:to>
      <xdr:col>10</xdr:col>
      <xdr:colOff>155575</xdr:colOff>
      <xdr:row>36</xdr:row>
      <xdr:rowOff>135255</xdr:rowOff>
    </xdr:to>
    <xdr:sp macro="" textlink="">
      <xdr:nvSpPr>
        <xdr:cNvPr id="304" name="フローチャート : 判断 303"/>
        <xdr:cNvSpPr/>
      </xdr:nvSpPr>
      <xdr:spPr>
        <a:xfrm>
          <a:off x="69215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151782</xdr:rowOff>
    </xdr:from>
    <xdr:ext cx="469744" cy="259045"/>
    <xdr:sp macro="" textlink="">
      <xdr:nvSpPr>
        <xdr:cNvPr id="305" name="テキスト ボックス 304"/>
        <xdr:cNvSpPr txBox="1"/>
      </xdr:nvSpPr>
      <xdr:spPr>
        <a:xfrm>
          <a:off x="6737427" y="598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160274</xdr:rowOff>
    </xdr:from>
    <xdr:to>
      <xdr:col>15</xdr:col>
      <xdr:colOff>231775</xdr:colOff>
      <xdr:row>39</xdr:row>
      <xdr:rowOff>90424</xdr:rowOff>
    </xdr:to>
    <xdr:sp macro="" textlink="">
      <xdr:nvSpPr>
        <xdr:cNvPr id="311" name="円/楕円 310"/>
        <xdr:cNvSpPr/>
      </xdr:nvSpPr>
      <xdr:spPr>
        <a:xfrm>
          <a:off x="104267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75201</xdr:rowOff>
    </xdr:from>
    <xdr:ext cx="313932" cy="259045"/>
    <xdr:sp macro="" textlink="">
      <xdr:nvSpPr>
        <xdr:cNvPr id="312" name="労働費該当値テキスト"/>
        <xdr:cNvSpPr txBox="1"/>
      </xdr:nvSpPr>
      <xdr:spPr>
        <a:xfrm>
          <a:off x="10528300" y="65903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160528</xdr:rowOff>
    </xdr:from>
    <xdr:to>
      <xdr:col>14</xdr:col>
      <xdr:colOff>79375</xdr:colOff>
      <xdr:row>39</xdr:row>
      <xdr:rowOff>90678</xdr:rowOff>
    </xdr:to>
    <xdr:sp macro="" textlink="">
      <xdr:nvSpPr>
        <xdr:cNvPr id="313" name="円/楕円 312"/>
        <xdr:cNvSpPr/>
      </xdr:nvSpPr>
      <xdr:spPr>
        <a:xfrm>
          <a:off x="9588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81805</xdr:rowOff>
    </xdr:from>
    <xdr:ext cx="313932" cy="259045"/>
    <xdr:sp macro="" textlink="">
      <xdr:nvSpPr>
        <xdr:cNvPr id="314" name="テキスト ボックス 313"/>
        <xdr:cNvSpPr txBox="1"/>
      </xdr:nvSpPr>
      <xdr:spPr>
        <a:xfrm>
          <a:off x="9482333" y="676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160401</xdr:rowOff>
    </xdr:from>
    <xdr:to>
      <xdr:col>12</xdr:col>
      <xdr:colOff>561975</xdr:colOff>
      <xdr:row>39</xdr:row>
      <xdr:rowOff>90551</xdr:rowOff>
    </xdr:to>
    <xdr:sp macro="" textlink="">
      <xdr:nvSpPr>
        <xdr:cNvPr id="315" name="円/楕円 314"/>
        <xdr:cNvSpPr/>
      </xdr:nvSpPr>
      <xdr:spPr>
        <a:xfrm>
          <a:off x="8699500" y="667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81678</xdr:rowOff>
    </xdr:from>
    <xdr:ext cx="313932" cy="259045"/>
    <xdr:sp macro="" textlink="">
      <xdr:nvSpPr>
        <xdr:cNvPr id="316" name="テキスト ボックス 315"/>
        <xdr:cNvSpPr txBox="1"/>
      </xdr:nvSpPr>
      <xdr:spPr>
        <a:xfrm>
          <a:off x="8593333" y="67682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160274</xdr:rowOff>
    </xdr:from>
    <xdr:to>
      <xdr:col>11</xdr:col>
      <xdr:colOff>358775</xdr:colOff>
      <xdr:row>37</xdr:row>
      <xdr:rowOff>90424</xdr:rowOff>
    </xdr:to>
    <xdr:sp macro="" textlink="">
      <xdr:nvSpPr>
        <xdr:cNvPr id="317" name="円/楕円 316"/>
        <xdr:cNvSpPr/>
      </xdr:nvSpPr>
      <xdr:spPr>
        <a:xfrm>
          <a:off x="7810500" y="63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81551</xdr:rowOff>
    </xdr:from>
    <xdr:ext cx="469744" cy="259045"/>
    <xdr:sp macro="" textlink="">
      <xdr:nvSpPr>
        <xdr:cNvPr id="318" name="テキスト ボックス 317"/>
        <xdr:cNvSpPr txBox="1"/>
      </xdr:nvSpPr>
      <xdr:spPr>
        <a:xfrm>
          <a:off x="7626427" y="642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17653</xdr:rowOff>
    </xdr:from>
    <xdr:to>
      <xdr:col>10</xdr:col>
      <xdr:colOff>155575</xdr:colOff>
      <xdr:row>38</xdr:row>
      <xdr:rowOff>119253</xdr:rowOff>
    </xdr:to>
    <xdr:sp macro="" textlink="">
      <xdr:nvSpPr>
        <xdr:cNvPr id="319" name="円/楕円 318"/>
        <xdr:cNvSpPr/>
      </xdr:nvSpPr>
      <xdr:spPr>
        <a:xfrm>
          <a:off x="6921500" y="653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110380</xdr:rowOff>
    </xdr:from>
    <xdr:ext cx="469744" cy="259045"/>
    <xdr:sp macro="" textlink="">
      <xdr:nvSpPr>
        <xdr:cNvPr id="320" name="テキスト ボックス 319"/>
        <xdr:cNvSpPr txBox="1"/>
      </xdr:nvSpPr>
      <xdr:spPr>
        <a:xfrm>
          <a:off x="6737427" y="662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4" name="直線コネクタ 343"/>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5" name="農林水産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6" name="直線コネクタ 345"/>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7" name="農林水産業費最大値テキスト"/>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48" name="直線コネクタ 347"/>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100197</xdr:rowOff>
    </xdr:from>
    <xdr:to>
      <xdr:col>15</xdr:col>
      <xdr:colOff>180975</xdr:colOff>
      <xdr:row>58</xdr:row>
      <xdr:rowOff>131186</xdr:rowOff>
    </xdr:to>
    <xdr:cxnSp macro="">
      <xdr:nvCxnSpPr>
        <xdr:cNvPr id="349" name="直線コネクタ 348"/>
        <xdr:cNvCxnSpPr/>
      </xdr:nvCxnSpPr>
      <xdr:spPr>
        <a:xfrm>
          <a:off x="9639300" y="10044297"/>
          <a:ext cx="838200" cy="3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57730</xdr:rowOff>
    </xdr:from>
    <xdr:ext cx="599010" cy="259045"/>
    <xdr:sp macro="" textlink="">
      <xdr:nvSpPr>
        <xdr:cNvPr id="350" name="農林水産業費平均値テキスト"/>
        <xdr:cNvSpPr txBox="1"/>
      </xdr:nvSpPr>
      <xdr:spPr>
        <a:xfrm>
          <a:off x="10528300" y="9830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51" name="フローチャート : 判断 350"/>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88133</xdr:rowOff>
    </xdr:from>
    <xdr:to>
      <xdr:col>14</xdr:col>
      <xdr:colOff>28575</xdr:colOff>
      <xdr:row>58</xdr:row>
      <xdr:rowOff>100197</xdr:rowOff>
    </xdr:to>
    <xdr:cxnSp macro="">
      <xdr:nvCxnSpPr>
        <xdr:cNvPr id="352" name="直線コネクタ 351"/>
        <xdr:cNvCxnSpPr/>
      </xdr:nvCxnSpPr>
      <xdr:spPr>
        <a:xfrm>
          <a:off x="8750300" y="1003223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36379</xdr:rowOff>
    </xdr:from>
    <xdr:to>
      <xdr:col>14</xdr:col>
      <xdr:colOff>79375</xdr:colOff>
      <xdr:row>58</xdr:row>
      <xdr:rowOff>137979</xdr:rowOff>
    </xdr:to>
    <xdr:sp macro="" textlink="">
      <xdr:nvSpPr>
        <xdr:cNvPr id="353" name="フローチャート : 判断 352"/>
        <xdr:cNvSpPr/>
      </xdr:nvSpPr>
      <xdr:spPr>
        <a:xfrm>
          <a:off x="9588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154506</xdr:rowOff>
    </xdr:from>
    <xdr:ext cx="599010" cy="259045"/>
    <xdr:sp macro="" textlink="">
      <xdr:nvSpPr>
        <xdr:cNvPr id="354" name="テキスト ボックス 353"/>
        <xdr:cNvSpPr txBox="1"/>
      </xdr:nvSpPr>
      <xdr:spPr>
        <a:xfrm>
          <a:off x="9339794" y="975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88133</xdr:rowOff>
    </xdr:from>
    <xdr:to>
      <xdr:col>12</xdr:col>
      <xdr:colOff>511175</xdr:colOff>
      <xdr:row>58</xdr:row>
      <xdr:rowOff>111984</xdr:rowOff>
    </xdr:to>
    <xdr:cxnSp macro="">
      <xdr:nvCxnSpPr>
        <xdr:cNvPr id="355" name="直線コネクタ 354"/>
        <xdr:cNvCxnSpPr/>
      </xdr:nvCxnSpPr>
      <xdr:spPr>
        <a:xfrm flipV="1">
          <a:off x="7861300" y="10032233"/>
          <a:ext cx="88900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100933</xdr:rowOff>
    </xdr:from>
    <xdr:to>
      <xdr:col>12</xdr:col>
      <xdr:colOff>561975</xdr:colOff>
      <xdr:row>59</xdr:row>
      <xdr:rowOff>31083</xdr:rowOff>
    </xdr:to>
    <xdr:sp macro="" textlink="">
      <xdr:nvSpPr>
        <xdr:cNvPr id="356" name="フローチャート : 判断 355"/>
        <xdr:cNvSpPr/>
      </xdr:nvSpPr>
      <xdr:spPr>
        <a:xfrm>
          <a:off x="8699500" y="1004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22210</xdr:rowOff>
    </xdr:from>
    <xdr:ext cx="534377" cy="259045"/>
    <xdr:sp macro="" textlink="">
      <xdr:nvSpPr>
        <xdr:cNvPr id="357" name="テキスト ボックス 356"/>
        <xdr:cNvSpPr txBox="1"/>
      </xdr:nvSpPr>
      <xdr:spPr>
        <a:xfrm>
          <a:off x="8483111" y="1013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111984</xdr:rowOff>
    </xdr:from>
    <xdr:to>
      <xdr:col>11</xdr:col>
      <xdr:colOff>307975</xdr:colOff>
      <xdr:row>58</xdr:row>
      <xdr:rowOff>131981</xdr:rowOff>
    </xdr:to>
    <xdr:cxnSp macro="">
      <xdr:nvCxnSpPr>
        <xdr:cNvPr id="358" name="直線コネクタ 357"/>
        <xdr:cNvCxnSpPr/>
      </xdr:nvCxnSpPr>
      <xdr:spPr>
        <a:xfrm flipV="1">
          <a:off x="6972300" y="10056084"/>
          <a:ext cx="889000" cy="1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100376</xdr:rowOff>
    </xdr:from>
    <xdr:to>
      <xdr:col>11</xdr:col>
      <xdr:colOff>358775</xdr:colOff>
      <xdr:row>59</xdr:row>
      <xdr:rowOff>30526</xdr:rowOff>
    </xdr:to>
    <xdr:sp macro="" textlink="">
      <xdr:nvSpPr>
        <xdr:cNvPr id="359" name="フローチャート : 判断 358"/>
        <xdr:cNvSpPr/>
      </xdr:nvSpPr>
      <xdr:spPr>
        <a:xfrm>
          <a:off x="7810500" y="1004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21653</xdr:rowOff>
    </xdr:from>
    <xdr:ext cx="534377" cy="259045"/>
    <xdr:sp macro="" textlink="">
      <xdr:nvSpPr>
        <xdr:cNvPr id="360" name="テキスト ボックス 359"/>
        <xdr:cNvSpPr txBox="1"/>
      </xdr:nvSpPr>
      <xdr:spPr>
        <a:xfrm>
          <a:off x="7594111" y="101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104249</xdr:rowOff>
    </xdr:from>
    <xdr:to>
      <xdr:col>10</xdr:col>
      <xdr:colOff>155575</xdr:colOff>
      <xdr:row>59</xdr:row>
      <xdr:rowOff>34399</xdr:rowOff>
    </xdr:to>
    <xdr:sp macro="" textlink="">
      <xdr:nvSpPr>
        <xdr:cNvPr id="361" name="フローチャート : 判断 360"/>
        <xdr:cNvSpPr/>
      </xdr:nvSpPr>
      <xdr:spPr>
        <a:xfrm>
          <a:off x="6921500" y="1004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25526</xdr:rowOff>
    </xdr:from>
    <xdr:ext cx="534377" cy="259045"/>
    <xdr:sp macro="" textlink="">
      <xdr:nvSpPr>
        <xdr:cNvPr id="362" name="テキスト ボックス 361"/>
        <xdr:cNvSpPr txBox="1"/>
      </xdr:nvSpPr>
      <xdr:spPr>
        <a:xfrm>
          <a:off x="6705111" y="1014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80386</xdr:rowOff>
    </xdr:from>
    <xdr:to>
      <xdr:col>15</xdr:col>
      <xdr:colOff>231775</xdr:colOff>
      <xdr:row>59</xdr:row>
      <xdr:rowOff>10536</xdr:rowOff>
    </xdr:to>
    <xdr:sp macro="" textlink="">
      <xdr:nvSpPr>
        <xdr:cNvPr id="368" name="円/楕円 367"/>
        <xdr:cNvSpPr/>
      </xdr:nvSpPr>
      <xdr:spPr>
        <a:xfrm>
          <a:off x="10426700" y="1002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13280</xdr:rowOff>
    </xdr:from>
    <xdr:ext cx="534377" cy="259045"/>
    <xdr:sp macro="" textlink="">
      <xdr:nvSpPr>
        <xdr:cNvPr id="369" name="農林水産業費該当値テキスト"/>
        <xdr:cNvSpPr txBox="1"/>
      </xdr:nvSpPr>
      <xdr:spPr>
        <a:xfrm>
          <a:off x="10528300" y="995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66,704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49397</xdr:rowOff>
    </xdr:from>
    <xdr:to>
      <xdr:col>14</xdr:col>
      <xdr:colOff>79375</xdr:colOff>
      <xdr:row>58</xdr:row>
      <xdr:rowOff>150997</xdr:rowOff>
    </xdr:to>
    <xdr:sp macro="" textlink="">
      <xdr:nvSpPr>
        <xdr:cNvPr id="370" name="円/楕円 369"/>
        <xdr:cNvSpPr/>
      </xdr:nvSpPr>
      <xdr:spPr>
        <a:xfrm>
          <a:off x="9588500" y="999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142124</xdr:rowOff>
    </xdr:from>
    <xdr:ext cx="534377" cy="259045"/>
    <xdr:sp macro="" textlink="">
      <xdr:nvSpPr>
        <xdr:cNvPr id="371" name="テキスト ボックス 370"/>
        <xdr:cNvSpPr txBox="1"/>
      </xdr:nvSpPr>
      <xdr:spPr>
        <a:xfrm>
          <a:off x="9372111" y="1008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91,105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37333</xdr:rowOff>
    </xdr:from>
    <xdr:to>
      <xdr:col>12</xdr:col>
      <xdr:colOff>561975</xdr:colOff>
      <xdr:row>58</xdr:row>
      <xdr:rowOff>138933</xdr:rowOff>
    </xdr:to>
    <xdr:sp macro="" textlink="">
      <xdr:nvSpPr>
        <xdr:cNvPr id="372" name="円/楕円 371"/>
        <xdr:cNvSpPr/>
      </xdr:nvSpPr>
      <xdr:spPr>
        <a:xfrm>
          <a:off x="8699500" y="998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155460</xdr:rowOff>
    </xdr:from>
    <xdr:ext cx="599010" cy="259045"/>
    <xdr:sp macro="" textlink="">
      <xdr:nvSpPr>
        <xdr:cNvPr id="373" name="テキスト ボックス 372"/>
        <xdr:cNvSpPr txBox="1"/>
      </xdr:nvSpPr>
      <xdr:spPr>
        <a:xfrm>
          <a:off x="8450794" y="975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100,604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61184</xdr:rowOff>
    </xdr:from>
    <xdr:to>
      <xdr:col>11</xdr:col>
      <xdr:colOff>358775</xdr:colOff>
      <xdr:row>58</xdr:row>
      <xdr:rowOff>162784</xdr:rowOff>
    </xdr:to>
    <xdr:sp macro="" textlink="">
      <xdr:nvSpPr>
        <xdr:cNvPr id="374" name="円/楕円 373"/>
        <xdr:cNvSpPr/>
      </xdr:nvSpPr>
      <xdr:spPr>
        <a:xfrm>
          <a:off x="7810500" y="1000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7861</xdr:rowOff>
    </xdr:from>
    <xdr:ext cx="534377" cy="259045"/>
    <xdr:sp macro="" textlink="">
      <xdr:nvSpPr>
        <xdr:cNvPr id="375" name="テキスト ボックス 374"/>
        <xdr:cNvSpPr txBox="1"/>
      </xdr:nvSpPr>
      <xdr:spPr>
        <a:xfrm>
          <a:off x="7594111" y="978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81,824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81181</xdr:rowOff>
    </xdr:from>
    <xdr:to>
      <xdr:col>10</xdr:col>
      <xdr:colOff>155575</xdr:colOff>
      <xdr:row>59</xdr:row>
      <xdr:rowOff>11331</xdr:rowOff>
    </xdr:to>
    <xdr:sp macro="" textlink="">
      <xdr:nvSpPr>
        <xdr:cNvPr id="376" name="円/楕円 375"/>
        <xdr:cNvSpPr/>
      </xdr:nvSpPr>
      <xdr:spPr>
        <a:xfrm>
          <a:off x="6921500" y="1002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27858</xdr:rowOff>
    </xdr:from>
    <xdr:ext cx="534377" cy="259045"/>
    <xdr:sp macro="" textlink="">
      <xdr:nvSpPr>
        <xdr:cNvPr id="377" name="テキスト ボックス 376"/>
        <xdr:cNvSpPr txBox="1"/>
      </xdr:nvSpPr>
      <xdr:spPr>
        <a:xfrm>
          <a:off x="6705111" y="980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401" name="直線コネクタ 400"/>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402" name="商工費最小値テキスト"/>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403" name="直線コネクタ 402"/>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4" name="商工費最大値テキスト"/>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5" name="直線コネクタ 404"/>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66129</xdr:rowOff>
    </xdr:from>
    <xdr:to>
      <xdr:col>15</xdr:col>
      <xdr:colOff>180975</xdr:colOff>
      <xdr:row>77</xdr:row>
      <xdr:rowOff>83015</xdr:rowOff>
    </xdr:to>
    <xdr:cxnSp macro="">
      <xdr:nvCxnSpPr>
        <xdr:cNvPr id="406" name="直線コネクタ 405"/>
        <xdr:cNvCxnSpPr/>
      </xdr:nvCxnSpPr>
      <xdr:spPr>
        <a:xfrm>
          <a:off x="9639300" y="13267779"/>
          <a:ext cx="838200" cy="1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32346</xdr:rowOff>
    </xdr:from>
    <xdr:ext cx="534377" cy="259045"/>
    <xdr:sp macro="" textlink="">
      <xdr:nvSpPr>
        <xdr:cNvPr id="407" name="商工費平均値テキスト"/>
        <xdr:cNvSpPr txBox="1"/>
      </xdr:nvSpPr>
      <xdr:spPr>
        <a:xfrm>
          <a:off x="10528300" y="13062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08" name="フローチャート : 判断 407"/>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66129</xdr:rowOff>
    </xdr:from>
    <xdr:to>
      <xdr:col>14</xdr:col>
      <xdr:colOff>28575</xdr:colOff>
      <xdr:row>77</xdr:row>
      <xdr:rowOff>67988</xdr:rowOff>
    </xdr:to>
    <xdr:cxnSp macro="">
      <xdr:nvCxnSpPr>
        <xdr:cNvPr id="409" name="直線コネクタ 408"/>
        <xdr:cNvCxnSpPr/>
      </xdr:nvCxnSpPr>
      <xdr:spPr>
        <a:xfrm flipV="1">
          <a:off x="8750300" y="13267779"/>
          <a:ext cx="889000" cy="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18827</xdr:rowOff>
    </xdr:from>
    <xdr:to>
      <xdr:col>14</xdr:col>
      <xdr:colOff>79375</xdr:colOff>
      <xdr:row>77</xdr:row>
      <xdr:rowOff>120427</xdr:rowOff>
    </xdr:to>
    <xdr:sp macro="" textlink="">
      <xdr:nvSpPr>
        <xdr:cNvPr id="410" name="フローチャート : 判断 409"/>
        <xdr:cNvSpPr/>
      </xdr:nvSpPr>
      <xdr:spPr>
        <a:xfrm>
          <a:off x="9588500" y="132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111554</xdr:rowOff>
    </xdr:from>
    <xdr:ext cx="534377" cy="259045"/>
    <xdr:sp macro="" textlink="">
      <xdr:nvSpPr>
        <xdr:cNvPr id="411" name="テキスト ボックス 410"/>
        <xdr:cNvSpPr txBox="1"/>
      </xdr:nvSpPr>
      <xdr:spPr>
        <a:xfrm>
          <a:off x="9372111" y="133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43093</xdr:rowOff>
    </xdr:from>
    <xdr:to>
      <xdr:col>12</xdr:col>
      <xdr:colOff>511175</xdr:colOff>
      <xdr:row>77</xdr:row>
      <xdr:rowOff>67988</xdr:rowOff>
    </xdr:to>
    <xdr:cxnSp macro="">
      <xdr:nvCxnSpPr>
        <xdr:cNvPr id="412" name="直線コネクタ 411"/>
        <xdr:cNvCxnSpPr/>
      </xdr:nvCxnSpPr>
      <xdr:spPr>
        <a:xfrm>
          <a:off x="7861300" y="13244743"/>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28085</xdr:rowOff>
    </xdr:from>
    <xdr:to>
      <xdr:col>12</xdr:col>
      <xdr:colOff>561975</xdr:colOff>
      <xdr:row>78</xdr:row>
      <xdr:rowOff>129685</xdr:rowOff>
    </xdr:to>
    <xdr:sp macro="" textlink="">
      <xdr:nvSpPr>
        <xdr:cNvPr id="413" name="フローチャート : 判断 412"/>
        <xdr:cNvSpPr/>
      </xdr:nvSpPr>
      <xdr:spPr>
        <a:xfrm>
          <a:off x="8699500" y="1340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120812</xdr:rowOff>
    </xdr:from>
    <xdr:ext cx="534377" cy="259045"/>
    <xdr:sp macro="" textlink="">
      <xdr:nvSpPr>
        <xdr:cNvPr id="414" name="テキスト ボックス 413"/>
        <xdr:cNvSpPr txBox="1"/>
      </xdr:nvSpPr>
      <xdr:spPr>
        <a:xfrm>
          <a:off x="8483111" y="1349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43093</xdr:rowOff>
    </xdr:from>
    <xdr:to>
      <xdr:col>11</xdr:col>
      <xdr:colOff>307975</xdr:colOff>
      <xdr:row>78</xdr:row>
      <xdr:rowOff>7767</xdr:rowOff>
    </xdr:to>
    <xdr:cxnSp macro="">
      <xdr:nvCxnSpPr>
        <xdr:cNvPr id="415" name="直線コネクタ 414"/>
        <xdr:cNvCxnSpPr/>
      </xdr:nvCxnSpPr>
      <xdr:spPr>
        <a:xfrm flipV="1">
          <a:off x="6972300" y="13244743"/>
          <a:ext cx="889000" cy="13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27918</xdr:rowOff>
    </xdr:from>
    <xdr:to>
      <xdr:col>11</xdr:col>
      <xdr:colOff>358775</xdr:colOff>
      <xdr:row>78</xdr:row>
      <xdr:rowOff>129518</xdr:rowOff>
    </xdr:to>
    <xdr:sp macro="" textlink="">
      <xdr:nvSpPr>
        <xdr:cNvPr id="416" name="フローチャート : 判断 415"/>
        <xdr:cNvSpPr/>
      </xdr:nvSpPr>
      <xdr:spPr>
        <a:xfrm>
          <a:off x="7810500" y="134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120645</xdr:rowOff>
    </xdr:from>
    <xdr:ext cx="534377" cy="259045"/>
    <xdr:sp macro="" textlink="">
      <xdr:nvSpPr>
        <xdr:cNvPr id="417" name="テキスト ボックス 416"/>
        <xdr:cNvSpPr txBox="1"/>
      </xdr:nvSpPr>
      <xdr:spPr>
        <a:xfrm>
          <a:off x="7594111" y="1349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59586</xdr:rowOff>
    </xdr:from>
    <xdr:to>
      <xdr:col>10</xdr:col>
      <xdr:colOff>155575</xdr:colOff>
      <xdr:row>78</xdr:row>
      <xdr:rowOff>161186</xdr:rowOff>
    </xdr:to>
    <xdr:sp macro="" textlink="">
      <xdr:nvSpPr>
        <xdr:cNvPr id="418" name="フローチャート : 判断 417"/>
        <xdr:cNvSpPr/>
      </xdr:nvSpPr>
      <xdr:spPr>
        <a:xfrm>
          <a:off x="6921500" y="1343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152313</xdr:rowOff>
    </xdr:from>
    <xdr:ext cx="534377" cy="259045"/>
    <xdr:sp macro="" textlink="">
      <xdr:nvSpPr>
        <xdr:cNvPr id="419" name="テキスト ボックス 418"/>
        <xdr:cNvSpPr txBox="1"/>
      </xdr:nvSpPr>
      <xdr:spPr>
        <a:xfrm>
          <a:off x="6705111" y="1352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32215</xdr:rowOff>
    </xdr:from>
    <xdr:to>
      <xdr:col>15</xdr:col>
      <xdr:colOff>231775</xdr:colOff>
      <xdr:row>77</xdr:row>
      <xdr:rowOff>133815</xdr:rowOff>
    </xdr:to>
    <xdr:sp macro="" textlink="">
      <xdr:nvSpPr>
        <xdr:cNvPr id="425" name="円/楕円 424"/>
        <xdr:cNvSpPr/>
      </xdr:nvSpPr>
      <xdr:spPr>
        <a:xfrm>
          <a:off x="10426700" y="1323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10642</xdr:rowOff>
    </xdr:from>
    <xdr:ext cx="534377" cy="259045"/>
    <xdr:sp macro="" textlink="">
      <xdr:nvSpPr>
        <xdr:cNvPr id="426" name="商工費該当値テキスト"/>
        <xdr:cNvSpPr txBox="1"/>
      </xdr:nvSpPr>
      <xdr:spPr>
        <a:xfrm>
          <a:off x="10528300" y="1321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39,939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15329</xdr:rowOff>
    </xdr:from>
    <xdr:to>
      <xdr:col>14</xdr:col>
      <xdr:colOff>79375</xdr:colOff>
      <xdr:row>77</xdr:row>
      <xdr:rowOff>116929</xdr:rowOff>
    </xdr:to>
    <xdr:sp macro="" textlink="">
      <xdr:nvSpPr>
        <xdr:cNvPr id="427" name="円/楕円 426"/>
        <xdr:cNvSpPr/>
      </xdr:nvSpPr>
      <xdr:spPr>
        <a:xfrm>
          <a:off x="9588500" y="1321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133456</xdr:rowOff>
    </xdr:from>
    <xdr:ext cx="534377" cy="259045"/>
    <xdr:sp macro="" textlink="">
      <xdr:nvSpPr>
        <xdr:cNvPr id="428" name="テキスト ボックス 427"/>
        <xdr:cNvSpPr txBox="1"/>
      </xdr:nvSpPr>
      <xdr:spPr>
        <a:xfrm>
          <a:off x="9372111" y="1299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42,155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17188</xdr:rowOff>
    </xdr:from>
    <xdr:to>
      <xdr:col>12</xdr:col>
      <xdr:colOff>561975</xdr:colOff>
      <xdr:row>77</xdr:row>
      <xdr:rowOff>118788</xdr:rowOff>
    </xdr:to>
    <xdr:sp macro="" textlink="">
      <xdr:nvSpPr>
        <xdr:cNvPr id="429" name="円/楕円 428"/>
        <xdr:cNvSpPr/>
      </xdr:nvSpPr>
      <xdr:spPr>
        <a:xfrm>
          <a:off x="8699500" y="1321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135315</xdr:rowOff>
    </xdr:from>
    <xdr:ext cx="534377" cy="259045"/>
    <xdr:sp macro="" textlink="">
      <xdr:nvSpPr>
        <xdr:cNvPr id="430" name="テキスト ボックス 429"/>
        <xdr:cNvSpPr txBox="1"/>
      </xdr:nvSpPr>
      <xdr:spPr>
        <a:xfrm>
          <a:off x="8483111" y="1299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41,911</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163743</xdr:rowOff>
    </xdr:from>
    <xdr:to>
      <xdr:col>11</xdr:col>
      <xdr:colOff>358775</xdr:colOff>
      <xdr:row>77</xdr:row>
      <xdr:rowOff>93893</xdr:rowOff>
    </xdr:to>
    <xdr:sp macro="" textlink="">
      <xdr:nvSpPr>
        <xdr:cNvPr id="431" name="円/楕円 430"/>
        <xdr:cNvSpPr/>
      </xdr:nvSpPr>
      <xdr:spPr>
        <a:xfrm>
          <a:off x="7810500" y="1319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110420</xdr:rowOff>
    </xdr:from>
    <xdr:ext cx="534377" cy="259045"/>
    <xdr:sp macro="" textlink="">
      <xdr:nvSpPr>
        <xdr:cNvPr id="432" name="テキスト ボックス 431"/>
        <xdr:cNvSpPr txBox="1"/>
      </xdr:nvSpPr>
      <xdr:spPr>
        <a:xfrm>
          <a:off x="7594111" y="1296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45,178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128417</xdr:rowOff>
    </xdr:from>
    <xdr:to>
      <xdr:col>10</xdr:col>
      <xdr:colOff>155575</xdr:colOff>
      <xdr:row>78</xdr:row>
      <xdr:rowOff>58567</xdr:rowOff>
    </xdr:to>
    <xdr:sp macro="" textlink="">
      <xdr:nvSpPr>
        <xdr:cNvPr id="433" name="円/楕円 432"/>
        <xdr:cNvSpPr/>
      </xdr:nvSpPr>
      <xdr:spPr>
        <a:xfrm>
          <a:off x="6921500" y="1333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75094</xdr:rowOff>
    </xdr:from>
    <xdr:ext cx="534377" cy="259045"/>
    <xdr:sp macro="" textlink="">
      <xdr:nvSpPr>
        <xdr:cNvPr id="434" name="テキスト ボックス 433"/>
        <xdr:cNvSpPr txBox="1"/>
      </xdr:nvSpPr>
      <xdr:spPr>
        <a:xfrm>
          <a:off x="6705111" y="1310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8" name="直線コネクタ 457"/>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9" name="土木費最小値テキスト"/>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60" name="直線コネクタ 459"/>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61" name="土木費最大値テキスト"/>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2" name="直線コネクタ 461"/>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152887</xdr:rowOff>
    </xdr:from>
    <xdr:to>
      <xdr:col>15</xdr:col>
      <xdr:colOff>180975</xdr:colOff>
      <xdr:row>98</xdr:row>
      <xdr:rowOff>9198</xdr:rowOff>
    </xdr:to>
    <xdr:cxnSp macro="">
      <xdr:nvCxnSpPr>
        <xdr:cNvPr id="463" name="直線コネクタ 462"/>
        <xdr:cNvCxnSpPr/>
      </xdr:nvCxnSpPr>
      <xdr:spPr>
        <a:xfrm flipV="1">
          <a:off x="9639300" y="16612087"/>
          <a:ext cx="838200" cy="19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65829</xdr:rowOff>
    </xdr:from>
    <xdr:ext cx="599010" cy="259045"/>
    <xdr:sp macro="" textlink="">
      <xdr:nvSpPr>
        <xdr:cNvPr id="464" name="土木費平均値テキスト"/>
        <xdr:cNvSpPr txBox="1"/>
      </xdr:nvSpPr>
      <xdr:spPr>
        <a:xfrm>
          <a:off x="10528300" y="16696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5" name="フローチャート : 判断 464"/>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9198</xdr:rowOff>
    </xdr:from>
    <xdr:to>
      <xdr:col>14</xdr:col>
      <xdr:colOff>28575</xdr:colOff>
      <xdr:row>98</xdr:row>
      <xdr:rowOff>58798</xdr:rowOff>
    </xdr:to>
    <xdr:cxnSp macro="">
      <xdr:nvCxnSpPr>
        <xdr:cNvPr id="466" name="直線コネクタ 465"/>
        <xdr:cNvCxnSpPr/>
      </xdr:nvCxnSpPr>
      <xdr:spPr>
        <a:xfrm flipV="1">
          <a:off x="8750300" y="16811298"/>
          <a:ext cx="889000" cy="4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69743</xdr:rowOff>
    </xdr:from>
    <xdr:to>
      <xdr:col>14</xdr:col>
      <xdr:colOff>79375</xdr:colOff>
      <xdr:row>97</xdr:row>
      <xdr:rowOff>171343</xdr:rowOff>
    </xdr:to>
    <xdr:sp macro="" textlink="">
      <xdr:nvSpPr>
        <xdr:cNvPr id="467" name="フローチャート : 判断 466"/>
        <xdr:cNvSpPr/>
      </xdr:nvSpPr>
      <xdr:spPr>
        <a:xfrm>
          <a:off x="9588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16420</xdr:rowOff>
    </xdr:from>
    <xdr:ext cx="599010" cy="259045"/>
    <xdr:sp macro="" textlink="">
      <xdr:nvSpPr>
        <xdr:cNvPr id="468" name="テキスト ボックス 467"/>
        <xdr:cNvSpPr txBox="1"/>
      </xdr:nvSpPr>
      <xdr:spPr>
        <a:xfrm>
          <a:off x="9339794" y="1647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154053</xdr:rowOff>
    </xdr:from>
    <xdr:to>
      <xdr:col>12</xdr:col>
      <xdr:colOff>511175</xdr:colOff>
      <xdr:row>98</xdr:row>
      <xdr:rowOff>58798</xdr:rowOff>
    </xdr:to>
    <xdr:cxnSp macro="">
      <xdr:nvCxnSpPr>
        <xdr:cNvPr id="469" name="直線コネクタ 468"/>
        <xdr:cNvCxnSpPr/>
      </xdr:nvCxnSpPr>
      <xdr:spPr>
        <a:xfrm>
          <a:off x="7861300" y="16784703"/>
          <a:ext cx="889000" cy="7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12044</xdr:rowOff>
    </xdr:from>
    <xdr:to>
      <xdr:col>12</xdr:col>
      <xdr:colOff>561975</xdr:colOff>
      <xdr:row>98</xdr:row>
      <xdr:rowOff>113644</xdr:rowOff>
    </xdr:to>
    <xdr:sp macro="" textlink="">
      <xdr:nvSpPr>
        <xdr:cNvPr id="470" name="フローチャート : 判断 469"/>
        <xdr:cNvSpPr/>
      </xdr:nvSpPr>
      <xdr:spPr>
        <a:xfrm>
          <a:off x="8699500" y="1681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104771</xdr:rowOff>
    </xdr:from>
    <xdr:ext cx="534377" cy="259045"/>
    <xdr:sp macro="" textlink="">
      <xdr:nvSpPr>
        <xdr:cNvPr id="471" name="テキスト ボックス 470"/>
        <xdr:cNvSpPr txBox="1"/>
      </xdr:nvSpPr>
      <xdr:spPr>
        <a:xfrm>
          <a:off x="8483111" y="1690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154053</xdr:rowOff>
    </xdr:from>
    <xdr:to>
      <xdr:col>11</xdr:col>
      <xdr:colOff>307975</xdr:colOff>
      <xdr:row>98</xdr:row>
      <xdr:rowOff>53477</xdr:rowOff>
    </xdr:to>
    <xdr:cxnSp macro="">
      <xdr:nvCxnSpPr>
        <xdr:cNvPr id="472" name="直線コネクタ 471"/>
        <xdr:cNvCxnSpPr/>
      </xdr:nvCxnSpPr>
      <xdr:spPr>
        <a:xfrm flipV="1">
          <a:off x="6972300" y="16784703"/>
          <a:ext cx="889000" cy="7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28600</xdr:rowOff>
    </xdr:from>
    <xdr:to>
      <xdr:col>11</xdr:col>
      <xdr:colOff>358775</xdr:colOff>
      <xdr:row>98</xdr:row>
      <xdr:rowOff>130200</xdr:rowOff>
    </xdr:to>
    <xdr:sp macro="" textlink="">
      <xdr:nvSpPr>
        <xdr:cNvPr id="473" name="フローチャート : 判断 472"/>
        <xdr:cNvSpPr/>
      </xdr:nvSpPr>
      <xdr:spPr>
        <a:xfrm>
          <a:off x="7810500" y="1683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121327</xdr:rowOff>
    </xdr:from>
    <xdr:ext cx="534377" cy="259045"/>
    <xdr:sp macro="" textlink="">
      <xdr:nvSpPr>
        <xdr:cNvPr id="474" name="テキスト ボックス 473"/>
        <xdr:cNvSpPr txBox="1"/>
      </xdr:nvSpPr>
      <xdr:spPr>
        <a:xfrm>
          <a:off x="7594111" y="1692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3967</xdr:rowOff>
    </xdr:from>
    <xdr:to>
      <xdr:col>10</xdr:col>
      <xdr:colOff>155575</xdr:colOff>
      <xdr:row>98</xdr:row>
      <xdr:rowOff>105567</xdr:rowOff>
    </xdr:to>
    <xdr:sp macro="" textlink="">
      <xdr:nvSpPr>
        <xdr:cNvPr id="475" name="フローチャート : 判断 474"/>
        <xdr:cNvSpPr/>
      </xdr:nvSpPr>
      <xdr:spPr>
        <a:xfrm>
          <a:off x="6921500" y="16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96694</xdr:rowOff>
    </xdr:from>
    <xdr:ext cx="534377" cy="259045"/>
    <xdr:sp macro="" textlink="">
      <xdr:nvSpPr>
        <xdr:cNvPr id="476" name="テキスト ボックス 475"/>
        <xdr:cNvSpPr txBox="1"/>
      </xdr:nvSpPr>
      <xdr:spPr>
        <a:xfrm>
          <a:off x="6705111" y="1689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102087</xdr:rowOff>
    </xdr:from>
    <xdr:to>
      <xdr:col>15</xdr:col>
      <xdr:colOff>231775</xdr:colOff>
      <xdr:row>97</xdr:row>
      <xdr:rowOff>32237</xdr:rowOff>
    </xdr:to>
    <xdr:sp macro="" textlink="">
      <xdr:nvSpPr>
        <xdr:cNvPr id="482" name="円/楕円 481"/>
        <xdr:cNvSpPr/>
      </xdr:nvSpPr>
      <xdr:spPr>
        <a:xfrm>
          <a:off x="10426700" y="1656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124964</xdr:rowOff>
    </xdr:from>
    <xdr:ext cx="599010" cy="259045"/>
    <xdr:sp macro="" textlink="">
      <xdr:nvSpPr>
        <xdr:cNvPr id="483" name="土木費該当値テキスト"/>
        <xdr:cNvSpPr txBox="1"/>
      </xdr:nvSpPr>
      <xdr:spPr>
        <a:xfrm>
          <a:off x="10528300" y="16412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213,078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129848</xdr:rowOff>
    </xdr:from>
    <xdr:to>
      <xdr:col>14</xdr:col>
      <xdr:colOff>79375</xdr:colOff>
      <xdr:row>98</xdr:row>
      <xdr:rowOff>59998</xdr:rowOff>
    </xdr:to>
    <xdr:sp macro="" textlink="">
      <xdr:nvSpPr>
        <xdr:cNvPr id="484" name="円/楕円 483"/>
        <xdr:cNvSpPr/>
      </xdr:nvSpPr>
      <xdr:spPr>
        <a:xfrm>
          <a:off x="9588500" y="1676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51125</xdr:rowOff>
    </xdr:from>
    <xdr:ext cx="599010" cy="259045"/>
    <xdr:sp macro="" textlink="">
      <xdr:nvSpPr>
        <xdr:cNvPr id="485" name="テキスト ボックス 484"/>
        <xdr:cNvSpPr txBox="1"/>
      </xdr:nvSpPr>
      <xdr:spPr>
        <a:xfrm>
          <a:off x="9339794" y="168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108,505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7998</xdr:rowOff>
    </xdr:from>
    <xdr:to>
      <xdr:col>12</xdr:col>
      <xdr:colOff>561975</xdr:colOff>
      <xdr:row>98</xdr:row>
      <xdr:rowOff>109598</xdr:rowOff>
    </xdr:to>
    <xdr:sp macro="" textlink="">
      <xdr:nvSpPr>
        <xdr:cNvPr id="486" name="円/楕円 485"/>
        <xdr:cNvSpPr/>
      </xdr:nvSpPr>
      <xdr:spPr>
        <a:xfrm>
          <a:off x="8699500" y="1681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126125</xdr:rowOff>
    </xdr:from>
    <xdr:ext cx="534377" cy="259045"/>
    <xdr:sp macro="" textlink="">
      <xdr:nvSpPr>
        <xdr:cNvPr id="487" name="テキスト ボックス 486"/>
        <xdr:cNvSpPr txBox="1"/>
      </xdr:nvSpPr>
      <xdr:spPr>
        <a:xfrm>
          <a:off x="8483111" y="165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82,468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103253</xdr:rowOff>
    </xdr:from>
    <xdr:to>
      <xdr:col>11</xdr:col>
      <xdr:colOff>358775</xdr:colOff>
      <xdr:row>98</xdr:row>
      <xdr:rowOff>33403</xdr:rowOff>
    </xdr:to>
    <xdr:sp macro="" textlink="">
      <xdr:nvSpPr>
        <xdr:cNvPr id="488" name="円/楕円 487"/>
        <xdr:cNvSpPr/>
      </xdr:nvSpPr>
      <xdr:spPr>
        <a:xfrm>
          <a:off x="7810500" y="1673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49930</xdr:rowOff>
    </xdr:from>
    <xdr:ext cx="599010" cy="259045"/>
    <xdr:sp macro="" textlink="">
      <xdr:nvSpPr>
        <xdr:cNvPr id="489" name="テキスト ボックス 488"/>
        <xdr:cNvSpPr txBox="1"/>
      </xdr:nvSpPr>
      <xdr:spPr>
        <a:xfrm>
          <a:off x="7561794" y="1650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122,466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2677</xdr:rowOff>
    </xdr:from>
    <xdr:to>
      <xdr:col>10</xdr:col>
      <xdr:colOff>155575</xdr:colOff>
      <xdr:row>98</xdr:row>
      <xdr:rowOff>104277</xdr:rowOff>
    </xdr:to>
    <xdr:sp macro="" textlink="">
      <xdr:nvSpPr>
        <xdr:cNvPr id="490" name="円/楕円 489"/>
        <xdr:cNvSpPr/>
      </xdr:nvSpPr>
      <xdr:spPr>
        <a:xfrm>
          <a:off x="6921500" y="1680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120804</xdr:rowOff>
    </xdr:from>
    <xdr:ext cx="534377" cy="259045"/>
    <xdr:sp macro="" textlink="">
      <xdr:nvSpPr>
        <xdr:cNvPr id="491" name="テキスト ボックス 490"/>
        <xdr:cNvSpPr txBox="1"/>
      </xdr:nvSpPr>
      <xdr:spPr>
        <a:xfrm>
          <a:off x="6705111" y="1658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5" name="直線コネクタ 514"/>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6" name="消防費最小値テキスト"/>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7" name="直線コネクタ 516"/>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8" name="消防費最大値テキスト"/>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9" name="直線コネクタ 518"/>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52474</xdr:rowOff>
    </xdr:from>
    <xdr:to>
      <xdr:col>23</xdr:col>
      <xdr:colOff>517525</xdr:colOff>
      <xdr:row>38</xdr:row>
      <xdr:rowOff>57027</xdr:rowOff>
    </xdr:to>
    <xdr:cxnSp macro="">
      <xdr:nvCxnSpPr>
        <xdr:cNvPr id="520" name="直線コネクタ 519"/>
        <xdr:cNvCxnSpPr/>
      </xdr:nvCxnSpPr>
      <xdr:spPr>
        <a:xfrm flipV="1">
          <a:off x="15481300" y="6567574"/>
          <a:ext cx="8382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2183</xdr:rowOff>
    </xdr:from>
    <xdr:ext cx="534377" cy="259045"/>
    <xdr:sp macro="" textlink="">
      <xdr:nvSpPr>
        <xdr:cNvPr id="521" name="消防費平均値テキスト"/>
        <xdr:cNvSpPr txBox="1"/>
      </xdr:nvSpPr>
      <xdr:spPr>
        <a:xfrm>
          <a:off x="16370300" y="634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2" name="フローチャート : 判断 521"/>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149442</xdr:rowOff>
    </xdr:from>
    <xdr:to>
      <xdr:col>22</xdr:col>
      <xdr:colOff>365125</xdr:colOff>
      <xdr:row>38</xdr:row>
      <xdr:rowOff>57027</xdr:rowOff>
    </xdr:to>
    <xdr:cxnSp macro="">
      <xdr:nvCxnSpPr>
        <xdr:cNvPr id="523" name="直線コネクタ 522"/>
        <xdr:cNvCxnSpPr/>
      </xdr:nvCxnSpPr>
      <xdr:spPr>
        <a:xfrm>
          <a:off x="14592300" y="6493092"/>
          <a:ext cx="889000" cy="7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99766</xdr:rowOff>
    </xdr:from>
    <xdr:to>
      <xdr:col>22</xdr:col>
      <xdr:colOff>415925</xdr:colOff>
      <xdr:row>38</xdr:row>
      <xdr:rowOff>29916</xdr:rowOff>
    </xdr:to>
    <xdr:sp macro="" textlink="">
      <xdr:nvSpPr>
        <xdr:cNvPr id="524" name="フローチャート : 判断 523"/>
        <xdr:cNvSpPr/>
      </xdr:nvSpPr>
      <xdr:spPr>
        <a:xfrm>
          <a:off x="15430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46443</xdr:rowOff>
    </xdr:from>
    <xdr:ext cx="534377" cy="259045"/>
    <xdr:sp macro="" textlink="">
      <xdr:nvSpPr>
        <xdr:cNvPr id="525" name="テキスト ボックス 524"/>
        <xdr:cNvSpPr txBox="1"/>
      </xdr:nvSpPr>
      <xdr:spPr>
        <a:xfrm>
          <a:off x="15214111" y="621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149442</xdr:rowOff>
    </xdr:from>
    <xdr:to>
      <xdr:col>21</xdr:col>
      <xdr:colOff>161925</xdr:colOff>
      <xdr:row>38</xdr:row>
      <xdr:rowOff>82862</xdr:rowOff>
    </xdr:to>
    <xdr:cxnSp macro="">
      <xdr:nvCxnSpPr>
        <xdr:cNvPr id="526" name="直線コネクタ 525"/>
        <xdr:cNvCxnSpPr/>
      </xdr:nvCxnSpPr>
      <xdr:spPr>
        <a:xfrm flipV="1">
          <a:off x="13703300" y="6493092"/>
          <a:ext cx="889000" cy="10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32942</xdr:rowOff>
    </xdr:from>
    <xdr:to>
      <xdr:col>21</xdr:col>
      <xdr:colOff>212725</xdr:colOff>
      <xdr:row>38</xdr:row>
      <xdr:rowOff>134542</xdr:rowOff>
    </xdr:to>
    <xdr:sp macro="" textlink="">
      <xdr:nvSpPr>
        <xdr:cNvPr id="527" name="フローチャート : 判断 526"/>
        <xdr:cNvSpPr/>
      </xdr:nvSpPr>
      <xdr:spPr>
        <a:xfrm>
          <a:off x="14541500" y="654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125669</xdr:rowOff>
    </xdr:from>
    <xdr:ext cx="534377" cy="259045"/>
    <xdr:sp macro="" textlink="">
      <xdr:nvSpPr>
        <xdr:cNvPr id="528" name="テキスト ボックス 527"/>
        <xdr:cNvSpPr txBox="1"/>
      </xdr:nvSpPr>
      <xdr:spPr>
        <a:xfrm>
          <a:off x="14325111" y="664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60498</xdr:rowOff>
    </xdr:from>
    <xdr:to>
      <xdr:col>19</xdr:col>
      <xdr:colOff>644525</xdr:colOff>
      <xdr:row>38</xdr:row>
      <xdr:rowOff>82862</xdr:rowOff>
    </xdr:to>
    <xdr:cxnSp macro="">
      <xdr:nvCxnSpPr>
        <xdr:cNvPr id="529" name="直線コネクタ 528"/>
        <xdr:cNvCxnSpPr/>
      </xdr:nvCxnSpPr>
      <xdr:spPr>
        <a:xfrm>
          <a:off x="12814300" y="6575598"/>
          <a:ext cx="889000" cy="2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47947</xdr:rowOff>
    </xdr:from>
    <xdr:to>
      <xdr:col>20</xdr:col>
      <xdr:colOff>9525</xdr:colOff>
      <xdr:row>38</xdr:row>
      <xdr:rowOff>149547</xdr:rowOff>
    </xdr:to>
    <xdr:sp macro="" textlink="">
      <xdr:nvSpPr>
        <xdr:cNvPr id="530" name="フローチャート : 判断 529"/>
        <xdr:cNvSpPr/>
      </xdr:nvSpPr>
      <xdr:spPr>
        <a:xfrm>
          <a:off x="13652500" y="656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140674</xdr:rowOff>
    </xdr:from>
    <xdr:ext cx="534377" cy="259045"/>
    <xdr:sp macro="" textlink="">
      <xdr:nvSpPr>
        <xdr:cNvPr id="531" name="テキスト ボックス 530"/>
        <xdr:cNvSpPr txBox="1"/>
      </xdr:nvSpPr>
      <xdr:spPr>
        <a:xfrm>
          <a:off x="13436111" y="665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51234</xdr:rowOff>
    </xdr:from>
    <xdr:to>
      <xdr:col>18</xdr:col>
      <xdr:colOff>492125</xdr:colOff>
      <xdr:row>38</xdr:row>
      <xdr:rowOff>152834</xdr:rowOff>
    </xdr:to>
    <xdr:sp macro="" textlink="">
      <xdr:nvSpPr>
        <xdr:cNvPr id="532" name="フローチャート : 判断 531"/>
        <xdr:cNvSpPr/>
      </xdr:nvSpPr>
      <xdr:spPr>
        <a:xfrm>
          <a:off x="12763500" y="656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143961</xdr:rowOff>
    </xdr:from>
    <xdr:ext cx="534377" cy="259045"/>
    <xdr:sp macro="" textlink="">
      <xdr:nvSpPr>
        <xdr:cNvPr id="533" name="テキスト ボックス 532"/>
        <xdr:cNvSpPr txBox="1"/>
      </xdr:nvSpPr>
      <xdr:spPr>
        <a:xfrm>
          <a:off x="12547111" y="665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1674</xdr:rowOff>
    </xdr:from>
    <xdr:to>
      <xdr:col>23</xdr:col>
      <xdr:colOff>568325</xdr:colOff>
      <xdr:row>38</xdr:row>
      <xdr:rowOff>103274</xdr:rowOff>
    </xdr:to>
    <xdr:sp macro="" textlink="">
      <xdr:nvSpPr>
        <xdr:cNvPr id="539" name="円/楕円 538"/>
        <xdr:cNvSpPr/>
      </xdr:nvSpPr>
      <xdr:spPr>
        <a:xfrm>
          <a:off x="16268700" y="651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129182</xdr:rowOff>
    </xdr:from>
    <xdr:ext cx="534377" cy="259045"/>
    <xdr:sp macro="" textlink="">
      <xdr:nvSpPr>
        <xdr:cNvPr id="540" name="消防費該当値テキスト"/>
        <xdr:cNvSpPr txBox="1"/>
      </xdr:nvSpPr>
      <xdr:spPr>
        <a:xfrm>
          <a:off x="16370300" y="64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42,894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6227</xdr:rowOff>
    </xdr:from>
    <xdr:to>
      <xdr:col>22</xdr:col>
      <xdr:colOff>415925</xdr:colOff>
      <xdr:row>38</xdr:row>
      <xdr:rowOff>107827</xdr:rowOff>
    </xdr:to>
    <xdr:sp macro="" textlink="">
      <xdr:nvSpPr>
        <xdr:cNvPr id="541" name="円/楕円 540"/>
        <xdr:cNvSpPr/>
      </xdr:nvSpPr>
      <xdr:spPr>
        <a:xfrm>
          <a:off x="15430500" y="652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98954</xdr:rowOff>
    </xdr:from>
    <xdr:ext cx="534377" cy="259045"/>
    <xdr:sp macro="" textlink="">
      <xdr:nvSpPr>
        <xdr:cNvPr id="542" name="テキスト ボックス 541"/>
        <xdr:cNvSpPr txBox="1"/>
      </xdr:nvSpPr>
      <xdr:spPr>
        <a:xfrm>
          <a:off x="15214111" y="661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41,699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98642</xdr:rowOff>
    </xdr:from>
    <xdr:to>
      <xdr:col>21</xdr:col>
      <xdr:colOff>212725</xdr:colOff>
      <xdr:row>38</xdr:row>
      <xdr:rowOff>28792</xdr:rowOff>
    </xdr:to>
    <xdr:sp macro="" textlink="">
      <xdr:nvSpPr>
        <xdr:cNvPr id="543" name="円/楕円 542"/>
        <xdr:cNvSpPr/>
      </xdr:nvSpPr>
      <xdr:spPr>
        <a:xfrm>
          <a:off x="14541500" y="644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45319</xdr:rowOff>
    </xdr:from>
    <xdr:ext cx="534377" cy="259045"/>
    <xdr:sp macro="" textlink="">
      <xdr:nvSpPr>
        <xdr:cNvPr id="544" name="テキスト ボックス 543"/>
        <xdr:cNvSpPr txBox="1"/>
      </xdr:nvSpPr>
      <xdr:spPr>
        <a:xfrm>
          <a:off x="14325111" y="621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62,443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32062</xdr:rowOff>
    </xdr:from>
    <xdr:to>
      <xdr:col>20</xdr:col>
      <xdr:colOff>9525</xdr:colOff>
      <xdr:row>38</xdr:row>
      <xdr:rowOff>133662</xdr:rowOff>
    </xdr:to>
    <xdr:sp macro="" textlink="">
      <xdr:nvSpPr>
        <xdr:cNvPr id="545" name="円/楕円 544"/>
        <xdr:cNvSpPr/>
      </xdr:nvSpPr>
      <xdr:spPr>
        <a:xfrm>
          <a:off x="13652500" y="654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150189</xdr:rowOff>
    </xdr:from>
    <xdr:ext cx="534377" cy="259045"/>
    <xdr:sp macro="" textlink="">
      <xdr:nvSpPr>
        <xdr:cNvPr id="546" name="テキスト ボックス 545"/>
        <xdr:cNvSpPr txBox="1"/>
      </xdr:nvSpPr>
      <xdr:spPr>
        <a:xfrm>
          <a:off x="13436111" y="632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34,918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9698</xdr:rowOff>
    </xdr:from>
    <xdr:to>
      <xdr:col>18</xdr:col>
      <xdr:colOff>492125</xdr:colOff>
      <xdr:row>38</xdr:row>
      <xdr:rowOff>111298</xdr:rowOff>
    </xdr:to>
    <xdr:sp macro="" textlink="">
      <xdr:nvSpPr>
        <xdr:cNvPr id="547" name="円/楕円 546"/>
        <xdr:cNvSpPr/>
      </xdr:nvSpPr>
      <xdr:spPr>
        <a:xfrm>
          <a:off x="12763500" y="65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127825</xdr:rowOff>
    </xdr:from>
    <xdr:ext cx="534377" cy="259045"/>
    <xdr:sp macro="" textlink="">
      <xdr:nvSpPr>
        <xdr:cNvPr id="548" name="テキスト ボックス 547"/>
        <xdr:cNvSpPr txBox="1"/>
      </xdr:nvSpPr>
      <xdr:spPr>
        <a:xfrm>
          <a:off x="12547111" y="630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2" name="テキスト ボックス 561"/>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0" name="テキスト ボックス 569"/>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4" name="直線コネクタ 573"/>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5" name="教育費最小値テキスト"/>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6" name="直線コネクタ 575"/>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7" name="教育費最大値テキスト"/>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8" name="直線コネクタ 577"/>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48943</xdr:rowOff>
    </xdr:from>
    <xdr:to>
      <xdr:col>23</xdr:col>
      <xdr:colOff>517525</xdr:colOff>
      <xdr:row>58</xdr:row>
      <xdr:rowOff>86451</xdr:rowOff>
    </xdr:to>
    <xdr:cxnSp macro="">
      <xdr:nvCxnSpPr>
        <xdr:cNvPr id="579" name="直線コネクタ 578"/>
        <xdr:cNvCxnSpPr/>
      </xdr:nvCxnSpPr>
      <xdr:spPr>
        <a:xfrm flipV="1">
          <a:off x="15481300" y="9993043"/>
          <a:ext cx="838200" cy="3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23545</xdr:rowOff>
    </xdr:from>
    <xdr:ext cx="599010" cy="259045"/>
    <xdr:sp macro="" textlink="">
      <xdr:nvSpPr>
        <xdr:cNvPr id="580" name="教育費平均値テキスト"/>
        <xdr:cNvSpPr txBox="1"/>
      </xdr:nvSpPr>
      <xdr:spPr>
        <a:xfrm>
          <a:off x="16370300" y="9967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81" name="フローチャート : 判断 580"/>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86451</xdr:rowOff>
    </xdr:from>
    <xdr:to>
      <xdr:col>22</xdr:col>
      <xdr:colOff>365125</xdr:colOff>
      <xdr:row>58</xdr:row>
      <xdr:rowOff>119421</xdr:rowOff>
    </xdr:to>
    <xdr:cxnSp macro="">
      <xdr:nvCxnSpPr>
        <xdr:cNvPr id="582" name="直線コネクタ 581"/>
        <xdr:cNvCxnSpPr/>
      </xdr:nvCxnSpPr>
      <xdr:spPr>
        <a:xfrm flipV="1">
          <a:off x="14592300" y="10030551"/>
          <a:ext cx="889000" cy="3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62081</xdr:rowOff>
    </xdr:from>
    <xdr:to>
      <xdr:col>22</xdr:col>
      <xdr:colOff>415925</xdr:colOff>
      <xdr:row>58</xdr:row>
      <xdr:rowOff>163681</xdr:rowOff>
    </xdr:to>
    <xdr:sp macro="" textlink="">
      <xdr:nvSpPr>
        <xdr:cNvPr id="583" name="フローチャート : 判断 582"/>
        <xdr:cNvSpPr/>
      </xdr:nvSpPr>
      <xdr:spPr>
        <a:xfrm>
          <a:off x="15430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154808</xdr:rowOff>
    </xdr:from>
    <xdr:ext cx="534377" cy="259045"/>
    <xdr:sp macro="" textlink="">
      <xdr:nvSpPr>
        <xdr:cNvPr id="584" name="テキスト ボックス 583"/>
        <xdr:cNvSpPr txBox="1"/>
      </xdr:nvSpPr>
      <xdr:spPr>
        <a:xfrm>
          <a:off x="15214111" y="100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119421</xdr:rowOff>
    </xdr:from>
    <xdr:to>
      <xdr:col>21</xdr:col>
      <xdr:colOff>161925</xdr:colOff>
      <xdr:row>58</xdr:row>
      <xdr:rowOff>167006</xdr:rowOff>
    </xdr:to>
    <xdr:cxnSp macro="">
      <xdr:nvCxnSpPr>
        <xdr:cNvPr id="585" name="直線コネクタ 584"/>
        <xdr:cNvCxnSpPr/>
      </xdr:nvCxnSpPr>
      <xdr:spPr>
        <a:xfrm flipV="1">
          <a:off x="13703300" y="10063521"/>
          <a:ext cx="889000" cy="4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90755</xdr:rowOff>
    </xdr:from>
    <xdr:to>
      <xdr:col>21</xdr:col>
      <xdr:colOff>212725</xdr:colOff>
      <xdr:row>59</xdr:row>
      <xdr:rowOff>20905</xdr:rowOff>
    </xdr:to>
    <xdr:sp macro="" textlink="">
      <xdr:nvSpPr>
        <xdr:cNvPr id="586" name="フローチャート : 判断 585"/>
        <xdr:cNvSpPr/>
      </xdr:nvSpPr>
      <xdr:spPr>
        <a:xfrm>
          <a:off x="14541500" y="100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12032</xdr:rowOff>
    </xdr:from>
    <xdr:ext cx="534377" cy="259045"/>
    <xdr:sp macro="" textlink="">
      <xdr:nvSpPr>
        <xdr:cNvPr id="587" name="テキスト ボックス 586"/>
        <xdr:cNvSpPr txBox="1"/>
      </xdr:nvSpPr>
      <xdr:spPr>
        <a:xfrm>
          <a:off x="14325111" y="101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166546</xdr:rowOff>
    </xdr:from>
    <xdr:to>
      <xdr:col>19</xdr:col>
      <xdr:colOff>644525</xdr:colOff>
      <xdr:row>58</xdr:row>
      <xdr:rowOff>167006</xdr:rowOff>
    </xdr:to>
    <xdr:cxnSp macro="">
      <xdr:nvCxnSpPr>
        <xdr:cNvPr id="588" name="直線コネクタ 587"/>
        <xdr:cNvCxnSpPr/>
      </xdr:nvCxnSpPr>
      <xdr:spPr>
        <a:xfrm>
          <a:off x="12814300" y="10110646"/>
          <a:ext cx="889000" cy="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93876</xdr:rowOff>
    </xdr:from>
    <xdr:to>
      <xdr:col>20</xdr:col>
      <xdr:colOff>9525</xdr:colOff>
      <xdr:row>59</xdr:row>
      <xdr:rowOff>24026</xdr:rowOff>
    </xdr:to>
    <xdr:sp macro="" textlink="">
      <xdr:nvSpPr>
        <xdr:cNvPr id="589" name="フローチャート : 判断 588"/>
        <xdr:cNvSpPr/>
      </xdr:nvSpPr>
      <xdr:spPr>
        <a:xfrm>
          <a:off x="13652500" y="1003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40553</xdr:rowOff>
    </xdr:from>
    <xdr:ext cx="534377" cy="259045"/>
    <xdr:sp macro="" textlink="">
      <xdr:nvSpPr>
        <xdr:cNvPr id="590" name="テキスト ボックス 589"/>
        <xdr:cNvSpPr txBox="1"/>
      </xdr:nvSpPr>
      <xdr:spPr>
        <a:xfrm>
          <a:off x="13436111" y="981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99776</xdr:rowOff>
    </xdr:from>
    <xdr:to>
      <xdr:col>18</xdr:col>
      <xdr:colOff>492125</xdr:colOff>
      <xdr:row>59</xdr:row>
      <xdr:rowOff>29926</xdr:rowOff>
    </xdr:to>
    <xdr:sp macro="" textlink="">
      <xdr:nvSpPr>
        <xdr:cNvPr id="591" name="フローチャート : 判断 590"/>
        <xdr:cNvSpPr/>
      </xdr:nvSpPr>
      <xdr:spPr>
        <a:xfrm>
          <a:off x="12763500" y="100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46453</xdr:rowOff>
    </xdr:from>
    <xdr:ext cx="534377" cy="259045"/>
    <xdr:sp macro="" textlink="">
      <xdr:nvSpPr>
        <xdr:cNvPr id="592" name="テキスト ボックス 591"/>
        <xdr:cNvSpPr txBox="1"/>
      </xdr:nvSpPr>
      <xdr:spPr>
        <a:xfrm>
          <a:off x="12547111" y="981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169593</xdr:rowOff>
    </xdr:from>
    <xdr:to>
      <xdr:col>23</xdr:col>
      <xdr:colOff>568325</xdr:colOff>
      <xdr:row>58</xdr:row>
      <xdr:rowOff>99743</xdr:rowOff>
    </xdr:to>
    <xdr:sp macro="" textlink="">
      <xdr:nvSpPr>
        <xdr:cNvPr id="598" name="円/楕円 597"/>
        <xdr:cNvSpPr/>
      </xdr:nvSpPr>
      <xdr:spPr>
        <a:xfrm>
          <a:off x="16268700" y="994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21020</xdr:rowOff>
    </xdr:from>
    <xdr:ext cx="599010" cy="259045"/>
    <xdr:sp macro="" textlink="">
      <xdr:nvSpPr>
        <xdr:cNvPr id="599" name="教育費該当値テキスト"/>
        <xdr:cNvSpPr txBox="1"/>
      </xdr:nvSpPr>
      <xdr:spPr>
        <a:xfrm>
          <a:off x="16370300" y="9793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135,582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35651</xdr:rowOff>
    </xdr:from>
    <xdr:to>
      <xdr:col>22</xdr:col>
      <xdr:colOff>415925</xdr:colOff>
      <xdr:row>58</xdr:row>
      <xdr:rowOff>137251</xdr:rowOff>
    </xdr:to>
    <xdr:sp macro="" textlink="">
      <xdr:nvSpPr>
        <xdr:cNvPr id="600" name="円/楕円 599"/>
        <xdr:cNvSpPr/>
      </xdr:nvSpPr>
      <xdr:spPr>
        <a:xfrm>
          <a:off x="15430500" y="997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153778</xdr:rowOff>
    </xdr:from>
    <xdr:ext cx="599010" cy="259045"/>
    <xdr:sp macro="" textlink="">
      <xdr:nvSpPr>
        <xdr:cNvPr id="601" name="テキスト ボックス 600"/>
        <xdr:cNvSpPr txBox="1"/>
      </xdr:nvSpPr>
      <xdr:spPr>
        <a:xfrm>
          <a:off x="15181794" y="9754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112,611</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68621</xdr:rowOff>
    </xdr:from>
    <xdr:to>
      <xdr:col>21</xdr:col>
      <xdr:colOff>212725</xdr:colOff>
      <xdr:row>58</xdr:row>
      <xdr:rowOff>170221</xdr:rowOff>
    </xdr:to>
    <xdr:sp macro="" textlink="">
      <xdr:nvSpPr>
        <xdr:cNvPr id="602" name="円/楕円 601"/>
        <xdr:cNvSpPr/>
      </xdr:nvSpPr>
      <xdr:spPr>
        <a:xfrm>
          <a:off x="14541500" y="1001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15298</xdr:rowOff>
    </xdr:from>
    <xdr:ext cx="534377" cy="259045"/>
    <xdr:sp macro="" textlink="">
      <xdr:nvSpPr>
        <xdr:cNvPr id="603" name="テキスト ボックス 602"/>
        <xdr:cNvSpPr txBox="1"/>
      </xdr:nvSpPr>
      <xdr:spPr>
        <a:xfrm>
          <a:off x="14325111" y="978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92,419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116206</xdr:rowOff>
    </xdr:from>
    <xdr:to>
      <xdr:col>20</xdr:col>
      <xdr:colOff>9525</xdr:colOff>
      <xdr:row>59</xdr:row>
      <xdr:rowOff>46356</xdr:rowOff>
    </xdr:to>
    <xdr:sp macro="" textlink="">
      <xdr:nvSpPr>
        <xdr:cNvPr id="604" name="円/楕円 603"/>
        <xdr:cNvSpPr/>
      </xdr:nvSpPr>
      <xdr:spPr>
        <a:xfrm>
          <a:off x="13652500" y="1006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37483</xdr:rowOff>
    </xdr:from>
    <xdr:ext cx="534377" cy="259045"/>
    <xdr:sp macro="" textlink="">
      <xdr:nvSpPr>
        <xdr:cNvPr id="605" name="テキスト ボックス 604"/>
        <xdr:cNvSpPr txBox="1"/>
      </xdr:nvSpPr>
      <xdr:spPr>
        <a:xfrm>
          <a:off x="13436111" y="1015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63,277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115746</xdr:rowOff>
    </xdr:from>
    <xdr:to>
      <xdr:col>18</xdr:col>
      <xdr:colOff>492125</xdr:colOff>
      <xdr:row>59</xdr:row>
      <xdr:rowOff>45896</xdr:rowOff>
    </xdr:to>
    <xdr:sp macro="" textlink="">
      <xdr:nvSpPr>
        <xdr:cNvPr id="606" name="円/楕円 605"/>
        <xdr:cNvSpPr/>
      </xdr:nvSpPr>
      <xdr:spPr>
        <a:xfrm>
          <a:off x="12763500" y="100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37023</xdr:rowOff>
    </xdr:from>
    <xdr:ext cx="534377" cy="259045"/>
    <xdr:sp macro="" textlink="">
      <xdr:nvSpPr>
        <xdr:cNvPr id="607" name="テキスト ボックス 606"/>
        <xdr:cNvSpPr txBox="1"/>
      </xdr:nvSpPr>
      <xdr:spPr>
        <a:xfrm>
          <a:off x="12547111" y="1015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63,559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31" name="直線コネクタ 630"/>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4" name="災害復旧費最大値テキスト"/>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5" name="直線コネクタ 634"/>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6" name="直線コネクタ 63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76750</xdr:rowOff>
    </xdr:from>
    <xdr:ext cx="469744" cy="259045"/>
    <xdr:sp macro="" textlink="">
      <xdr:nvSpPr>
        <xdr:cNvPr id="637" name="災害復旧費平均値テキスト"/>
        <xdr:cNvSpPr txBox="1"/>
      </xdr:nvSpPr>
      <xdr:spPr>
        <a:xfrm>
          <a:off x="16370300" y="13278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38" name="フローチャート : 判断 637"/>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18123</xdr:rowOff>
    </xdr:from>
    <xdr:to>
      <xdr:col>22</xdr:col>
      <xdr:colOff>365125</xdr:colOff>
      <xdr:row>79</xdr:row>
      <xdr:rowOff>44450</xdr:rowOff>
    </xdr:to>
    <xdr:cxnSp macro="">
      <xdr:nvCxnSpPr>
        <xdr:cNvPr id="639" name="直線コネクタ 638"/>
        <xdr:cNvCxnSpPr/>
      </xdr:nvCxnSpPr>
      <xdr:spPr>
        <a:xfrm>
          <a:off x="14592300" y="13562673"/>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11506</xdr:rowOff>
    </xdr:from>
    <xdr:to>
      <xdr:col>22</xdr:col>
      <xdr:colOff>415925</xdr:colOff>
      <xdr:row>78</xdr:row>
      <xdr:rowOff>113106</xdr:rowOff>
    </xdr:to>
    <xdr:sp macro="" textlink="">
      <xdr:nvSpPr>
        <xdr:cNvPr id="640" name="フローチャート : 判断 639"/>
        <xdr:cNvSpPr/>
      </xdr:nvSpPr>
      <xdr:spPr>
        <a:xfrm>
          <a:off x="15430500" y="1338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129633</xdr:rowOff>
    </xdr:from>
    <xdr:ext cx="534377" cy="259045"/>
    <xdr:sp macro="" textlink="">
      <xdr:nvSpPr>
        <xdr:cNvPr id="641" name="テキスト ボックス 640"/>
        <xdr:cNvSpPr txBox="1"/>
      </xdr:nvSpPr>
      <xdr:spPr>
        <a:xfrm>
          <a:off x="15214111" y="1315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18123</xdr:rowOff>
    </xdr:from>
    <xdr:to>
      <xdr:col>21</xdr:col>
      <xdr:colOff>161925</xdr:colOff>
      <xdr:row>79</xdr:row>
      <xdr:rowOff>44450</xdr:rowOff>
    </xdr:to>
    <xdr:cxnSp macro="">
      <xdr:nvCxnSpPr>
        <xdr:cNvPr id="642" name="直線コネクタ 641"/>
        <xdr:cNvCxnSpPr/>
      </xdr:nvCxnSpPr>
      <xdr:spPr>
        <a:xfrm flipV="1">
          <a:off x="13703300" y="13562673"/>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90551</xdr:rowOff>
    </xdr:from>
    <xdr:to>
      <xdr:col>21</xdr:col>
      <xdr:colOff>212725</xdr:colOff>
      <xdr:row>79</xdr:row>
      <xdr:rowOff>20701</xdr:rowOff>
    </xdr:to>
    <xdr:sp macro="" textlink="">
      <xdr:nvSpPr>
        <xdr:cNvPr id="643" name="フローチャート : 判断 642"/>
        <xdr:cNvSpPr/>
      </xdr:nvSpPr>
      <xdr:spPr>
        <a:xfrm>
          <a:off x="14541500" y="13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37228</xdr:rowOff>
    </xdr:from>
    <xdr:ext cx="469744" cy="259045"/>
    <xdr:sp macro="" textlink="">
      <xdr:nvSpPr>
        <xdr:cNvPr id="644" name="テキスト ボックス 643"/>
        <xdr:cNvSpPr txBox="1"/>
      </xdr:nvSpPr>
      <xdr:spPr>
        <a:xfrm>
          <a:off x="14357427" y="1323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28994</xdr:rowOff>
    </xdr:from>
    <xdr:to>
      <xdr:col>19</xdr:col>
      <xdr:colOff>644525</xdr:colOff>
      <xdr:row>79</xdr:row>
      <xdr:rowOff>44450</xdr:rowOff>
    </xdr:to>
    <xdr:cxnSp macro="">
      <xdr:nvCxnSpPr>
        <xdr:cNvPr id="645" name="直線コネクタ 644"/>
        <xdr:cNvCxnSpPr/>
      </xdr:nvCxnSpPr>
      <xdr:spPr>
        <a:xfrm>
          <a:off x="12814300" y="13573544"/>
          <a:ext cx="889000" cy="1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51105</xdr:rowOff>
    </xdr:from>
    <xdr:to>
      <xdr:col>20</xdr:col>
      <xdr:colOff>9525</xdr:colOff>
      <xdr:row>78</xdr:row>
      <xdr:rowOff>152705</xdr:rowOff>
    </xdr:to>
    <xdr:sp macro="" textlink="">
      <xdr:nvSpPr>
        <xdr:cNvPr id="646" name="フローチャート : 判断 645"/>
        <xdr:cNvSpPr/>
      </xdr:nvSpPr>
      <xdr:spPr>
        <a:xfrm>
          <a:off x="13652500" y="1342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169232</xdr:rowOff>
    </xdr:from>
    <xdr:ext cx="469744" cy="259045"/>
    <xdr:sp macro="" textlink="">
      <xdr:nvSpPr>
        <xdr:cNvPr id="647" name="テキスト ボックス 646"/>
        <xdr:cNvSpPr txBox="1"/>
      </xdr:nvSpPr>
      <xdr:spPr>
        <a:xfrm>
          <a:off x="13468427" y="1319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79603</xdr:rowOff>
    </xdr:from>
    <xdr:to>
      <xdr:col>18</xdr:col>
      <xdr:colOff>492125</xdr:colOff>
      <xdr:row>78</xdr:row>
      <xdr:rowOff>9753</xdr:rowOff>
    </xdr:to>
    <xdr:sp macro="" textlink="">
      <xdr:nvSpPr>
        <xdr:cNvPr id="648" name="フローチャート : 判断 647"/>
        <xdr:cNvSpPr/>
      </xdr:nvSpPr>
      <xdr:spPr>
        <a:xfrm>
          <a:off x="12763500" y="1328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26280</xdr:rowOff>
    </xdr:from>
    <xdr:ext cx="534377" cy="259045"/>
    <xdr:sp macro="" textlink="">
      <xdr:nvSpPr>
        <xdr:cNvPr id="649" name="テキスト ボックス 648"/>
        <xdr:cNvSpPr txBox="1"/>
      </xdr:nvSpPr>
      <xdr:spPr>
        <a:xfrm>
          <a:off x="12547111" y="1305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5" name="円/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7" name="円/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8" name="テキスト ボックス 65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138773</xdr:rowOff>
    </xdr:from>
    <xdr:to>
      <xdr:col>21</xdr:col>
      <xdr:colOff>212725</xdr:colOff>
      <xdr:row>79</xdr:row>
      <xdr:rowOff>68923</xdr:rowOff>
    </xdr:to>
    <xdr:sp macro="" textlink="">
      <xdr:nvSpPr>
        <xdr:cNvPr id="659" name="円/楕円 658"/>
        <xdr:cNvSpPr/>
      </xdr:nvSpPr>
      <xdr:spPr>
        <a:xfrm>
          <a:off x="14541500" y="1351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60050</xdr:rowOff>
    </xdr:from>
    <xdr:ext cx="469744" cy="259045"/>
    <xdr:sp macro="" textlink="">
      <xdr:nvSpPr>
        <xdr:cNvPr id="660" name="テキスト ボックス 659"/>
        <xdr:cNvSpPr txBox="1"/>
      </xdr:nvSpPr>
      <xdr:spPr>
        <a:xfrm>
          <a:off x="14357427" y="1360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1" name="円/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2" name="テキスト ボックス 66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149644</xdr:rowOff>
    </xdr:from>
    <xdr:to>
      <xdr:col>18</xdr:col>
      <xdr:colOff>492125</xdr:colOff>
      <xdr:row>79</xdr:row>
      <xdr:rowOff>79794</xdr:rowOff>
    </xdr:to>
    <xdr:sp macro="" textlink="">
      <xdr:nvSpPr>
        <xdr:cNvPr id="663" name="円/楕円 662"/>
        <xdr:cNvSpPr/>
      </xdr:nvSpPr>
      <xdr:spPr>
        <a:xfrm>
          <a:off x="12763500" y="1352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70921</xdr:rowOff>
    </xdr:from>
    <xdr:ext cx="469744" cy="259045"/>
    <xdr:sp macro="" textlink="">
      <xdr:nvSpPr>
        <xdr:cNvPr id="664" name="テキスト ボックス 663"/>
        <xdr:cNvSpPr txBox="1"/>
      </xdr:nvSpPr>
      <xdr:spPr>
        <a:xfrm>
          <a:off x="12579427" y="1361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8" name="直線コネクタ 687"/>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9" name="公債費最小値テキスト"/>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90" name="直線コネクタ 689"/>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91" name="公債費最大値テキスト"/>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2" name="直線コネクタ 691"/>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127451</xdr:rowOff>
    </xdr:from>
    <xdr:to>
      <xdr:col>23</xdr:col>
      <xdr:colOff>517525</xdr:colOff>
      <xdr:row>96</xdr:row>
      <xdr:rowOff>161382</xdr:rowOff>
    </xdr:to>
    <xdr:cxnSp macro="">
      <xdr:nvCxnSpPr>
        <xdr:cNvPr id="693" name="直線コネクタ 692"/>
        <xdr:cNvCxnSpPr/>
      </xdr:nvCxnSpPr>
      <xdr:spPr>
        <a:xfrm>
          <a:off x="15481300" y="16586651"/>
          <a:ext cx="838200" cy="3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124865</xdr:rowOff>
    </xdr:from>
    <xdr:ext cx="599010" cy="259045"/>
    <xdr:sp macro="" textlink="">
      <xdr:nvSpPr>
        <xdr:cNvPr id="694" name="公債費平均値テキスト"/>
        <xdr:cNvSpPr txBox="1"/>
      </xdr:nvSpPr>
      <xdr:spPr>
        <a:xfrm>
          <a:off x="16370300" y="16412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5" name="フローチャート : 判断 694"/>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105555</xdr:rowOff>
    </xdr:from>
    <xdr:to>
      <xdr:col>22</xdr:col>
      <xdr:colOff>365125</xdr:colOff>
      <xdr:row>96</xdr:row>
      <xdr:rowOff>127451</xdr:rowOff>
    </xdr:to>
    <xdr:cxnSp macro="">
      <xdr:nvCxnSpPr>
        <xdr:cNvPr id="696" name="直線コネクタ 695"/>
        <xdr:cNvCxnSpPr/>
      </xdr:nvCxnSpPr>
      <xdr:spPr>
        <a:xfrm>
          <a:off x="14592300" y="16564755"/>
          <a:ext cx="889000" cy="2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80727</xdr:rowOff>
    </xdr:from>
    <xdr:to>
      <xdr:col>22</xdr:col>
      <xdr:colOff>415925</xdr:colOff>
      <xdr:row>97</xdr:row>
      <xdr:rowOff>10877</xdr:rowOff>
    </xdr:to>
    <xdr:sp macro="" textlink="">
      <xdr:nvSpPr>
        <xdr:cNvPr id="697" name="フローチャート : 判断 696"/>
        <xdr:cNvSpPr/>
      </xdr:nvSpPr>
      <xdr:spPr>
        <a:xfrm>
          <a:off x="15430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2004</xdr:rowOff>
    </xdr:from>
    <xdr:ext cx="599010" cy="259045"/>
    <xdr:sp macro="" textlink="">
      <xdr:nvSpPr>
        <xdr:cNvPr id="698" name="テキスト ボックス 697"/>
        <xdr:cNvSpPr txBox="1"/>
      </xdr:nvSpPr>
      <xdr:spPr>
        <a:xfrm>
          <a:off x="15181794" y="1663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105555</xdr:rowOff>
    </xdr:from>
    <xdr:to>
      <xdr:col>21</xdr:col>
      <xdr:colOff>161925</xdr:colOff>
      <xdr:row>96</xdr:row>
      <xdr:rowOff>108480</xdr:rowOff>
    </xdr:to>
    <xdr:cxnSp macro="">
      <xdr:nvCxnSpPr>
        <xdr:cNvPr id="699" name="直線コネクタ 698"/>
        <xdr:cNvCxnSpPr/>
      </xdr:nvCxnSpPr>
      <xdr:spPr>
        <a:xfrm flipV="1">
          <a:off x="13703300" y="16564755"/>
          <a:ext cx="8890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61240</xdr:rowOff>
    </xdr:from>
    <xdr:to>
      <xdr:col>21</xdr:col>
      <xdr:colOff>212725</xdr:colOff>
      <xdr:row>97</xdr:row>
      <xdr:rowOff>162840</xdr:rowOff>
    </xdr:to>
    <xdr:sp macro="" textlink="">
      <xdr:nvSpPr>
        <xdr:cNvPr id="700" name="フローチャート : 判断 699"/>
        <xdr:cNvSpPr/>
      </xdr:nvSpPr>
      <xdr:spPr>
        <a:xfrm>
          <a:off x="14541500" y="1669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153967</xdr:rowOff>
    </xdr:from>
    <xdr:ext cx="534377" cy="259045"/>
    <xdr:sp macro="" textlink="">
      <xdr:nvSpPr>
        <xdr:cNvPr id="701" name="テキスト ボックス 700"/>
        <xdr:cNvSpPr txBox="1"/>
      </xdr:nvSpPr>
      <xdr:spPr>
        <a:xfrm>
          <a:off x="14325111" y="1678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108480</xdr:rowOff>
    </xdr:from>
    <xdr:to>
      <xdr:col>19</xdr:col>
      <xdr:colOff>644525</xdr:colOff>
      <xdr:row>96</xdr:row>
      <xdr:rowOff>110249</xdr:rowOff>
    </xdr:to>
    <xdr:cxnSp macro="">
      <xdr:nvCxnSpPr>
        <xdr:cNvPr id="702" name="直線コネクタ 701"/>
        <xdr:cNvCxnSpPr/>
      </xdr:nvCxnSpPr>
      <xdr:spPr>
        <a:xfrm flipV="1">
          <a:off x="12814300" y="16567680"/>
          <a:ext cx="889000" cy="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53997</xdr:rowOff>
    </xdr:from>
    <xdr:to>
      <xdr:col>20</xdr:col>
      <xdr:colOff>9525</xdr:colOff>
      <xdr:row>97</xdr:row>
      <xdr:rowOff>155597</xdr:rowOff>
    </xdr:to>
    <xdr:sp macro="" textlink="">
      <xdr:nvSpPr>
        <xdr:cNvPr id="703" name="フローチャート : 判断 702"/>
        <xdr:cNvSpPr/>
      </xdr:nvSpPr>
      <xdr:spPr>
        <a:xfrm>
          <a:off x="13652500" y="1668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146724</xdr:rowOff>
    </xdr:from>
    <xdr:ext cx="534377" cy="259045"/>
    <xdr:sp macro="" textlink="">
      <xdr:nvSpPr>
        <xdr:cNvPr id="704" name="テキスト ボックス 703"/>
        <xdr:cNvSpPr txBox="1"/>
      </xdr:nvSpPr>
      <xdr:spPr>
        <a:xfrm>
          <a:off x="13436111" y="1677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43797</xdr:rowOff>
    </xdr:from>
    <xdr:to>
      <xdr:col>18</xdr:col>
      <xdr:colOff>492125</xdr:colOff>
      <xdr:row>97</xdr:row>
      <xdr:rowOff>145397</xdr:rowOff>
    </xdr:to>
    <xdr:sp macro="" textlink="">
      <xdr:nvSpPr>
        <xdr:cNvPr id="705" name="フローチャート : 判断 704"/>
        <xdr:cNvSpPr/>
      </xdr:nvSpPr>
      <xdr:spPr>
        <a:xfrm>
          <a:off x="12763500" y="166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136524</xdr:rowOff>
    </xdr:from>
    <xdr:ext cx="534377" cy="259045"/>
    <xdr:sp macro="" textlink="">
      <xdr:nvSpPr>
        <xdr:cNvPr id="706" name="テキスト ボックス 705"/>
        <xdr:cNvSpPr txBox="1"/>
      </xdr:nvSpPr>
      <xdr:spPr>
        <a:xfrm>
          <a:off x="12547111" y="167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110582</xdr:rowOff>
    </xdr:from>
    <xdr:to>
      <xdr:col>23</xdr:col>
      <xdr:colOff>568325</xdr:colOff>
      <xdr:row>97</xdr:row>
      <xdr:rowOff>40732</xdr:rowOff>
    </xdr:to>
    <xdr:sp macro="" textlink="">
      <xdr:nvSpPr>
        <xdr:cNvPr id="712" name="円/楕円 711"/>
        <xdr:cNvSpPr/>
      </xdr:nvSpPr>
      <xdr:spPr>
        <a:xfrm>
          <a:off x="16268700" y="1656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89009</xdr:rowOff>
    </xdr:from>
    <xdr:ext cx="599010" cy="259045"/>
    <xdr:sp macro="" textlink="">
      <xdr:nvSpPr>
        <xdr:cNvPr id="713" name="公債費該当値テキスト"/>
        <xdr:cNvSpPr txBox="1"/>
      </xdr:nvSpPr>
      <xdr:spPr>
        <a:xfrm>
          <a:off x="16370300" y="16548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104,309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76651</xdr:rowOff>
    </xdr:from>
    <xdr:to>
      <xdr:col>22</xdr:col>
      <xdr:colOff>415925</xdr:colOff>
      <xdr:row>97</xdr:row>
      <xdr:rowOff>6801</xdr:rowOff>
    </xdr:to>
    <xdr:sp macro="" textlink="">
      <xdr:nvSpPr>
        <xdr:cNvPr id="714" name="円/楕円 713"/>
        <xdr:cNvSpPr/>
      </xdr:nvSpPr>
      <xdr:spPr>
        <a:xfrm>
          <a:off x="15430500" y="1653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23328</xdr:rowOff>
    </xdr:from>
    <xdr:ext cx="599010" cy="259045"/>
    <xdr:sp macro="" textlink="">
      <xdr:nvSpPr>
        <xdr:cNvPr id="715" name="テキスト ボックス 714"/>
        <xdr:cNvSpPr txBox="1"/>
      </xdr:nvSpPr>
      <xdr:spPr>
        <a:xfrm>
          <a:off x="15181794" y="1631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113,215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54755</xdr:rowOff>
    </xdr:from>
    <xdr:to>
      <xdr:col>21</xdr:col>
      <xdr:colOff>212725</xdr:colOff>
      <xdr:row>96</xdr:row>
      <xdr:rowOff>156355</xdr:rowOff>
    </xdr:to>
    <xdr:sp macro="" textlink="">
      <xdr:nvSpPr>
        <xdr:cNvPr id="716" name="円/楕円 715"/>
        <xdr:cNvSpPr/>
      </xdr:nvSpPr>
      <xdr:spPr>
        <a:xfrm>
          <a:off x="14541500" y="1651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1432</xdr:rowOff>
    </xdr:from>
    <xdr:ext cx="599010" cy="259045"/>
    <xdr:sp macro="" textlink="">
      <xdr:nvSpPr>
        <xdr:cNvPr id="717" name="テキスト ボックス 716"/>
        <xdr:cNvSpPr txBox="1"/>
      </xdr:nvSpPr>
      <xdr:spPr>
        <a:xfrm>
          <a:off x="14292794" y="1628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118,962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57680</xdr:rowOff>
    </xdr:from>
    <xdr:to>
      <xdr:col>20</xdr:col>
      <xdr:colOff>9525</xdr:colOff>
      <xdr:row>96</xdr:row>
      <xdr:rowOff>159280</xdr:rowOff>
    </xdr:to>
    <xdr:sp macro="" textlink="">
      <xdr:nvSpPr>
        <xdr:cNvPr id="718" name="円/楕円 717"/>
        <xdr:cNvSpPr/>
      </xdr:nvSpPr>
      <xdr:spPr>
        <a:xfrm>
          <a:off x="13652500" y="1651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4357</xdr:rowOff>
    </xdr:from>
    <xdr:ext cx="599010" cy="259045"/>
    <xdr:sp macro="" textlink="">
      <xdr:nvSpPr>
        <xdr:cNvPr id="719" name="テキスト ボックス 718"/>
        <xdr:cNvSpPr txBox="1"/>
      </xdr:nvSpPr>
      <xdr:spPr>
        <a:xfrm>
          <a:off x="13403794" y="1629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118,194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59449</xdr:rowOff>
    </xdr:from>
    <xdr:to>
      <xdr:col>18</xdr:col>
      <xdr:colOff>492125</xdr:colOff>
      <xdr:row>96</xdr:row>
      <xdr:rowOff>161049</xdr:rowOff>
    </xdr:to>
    <xdr:sp macro="" textlink="">
      <xdr:nvSpPr>
        <xdr:cNvPr id="720" name="円/楕円 719"/>
        <xdr:cNvSpPr/>
      </xdr:nvSpPr>
      <xdr:spPr>
        <a:xfrm>
          <a:off x="12763500" y="1651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6126</xdr:rowOff>
    </xdr:from>
    <xdr:ext cx="599010" cy="259045"/>
    <xdr:sp macro="" textlink="">
      <xdr:nvSpPr>
        <xdr:cNvPr id="721" name="テキスト ボックス 720"/>
        <xdr:cNvSpPr txBox="1"/>
      </xdr:nvSpPr>
      <xdr:spPr>
        <a:xfrm>
          <a:off x="12514794" y="1629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3" name="直線コネクタ 742"/>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4" name="諸支出金最小値テキスト"/>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6" name="諸支出金最大値テキスト"/>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7" name="直線コネクタ 746"/>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49" name="諸支出金平均値テキスト"/>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50" name="フローチャート : 判断 749"/>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75275</xdr:rowOff>
    </xdr:from>
    <xdr:to>
      <xdr:col>31</xdr:col>
      <xdr:colOff>85725</xdr:colOff>
      <xdr:row>39</xdr:row>
      <xdr:rowOff>5425</xdr:rowOff>
    </xdr:to>
    <xdr:sp macro="" textlink="">
      <xdr:nvSpPr>
        <xdr:cNvPr id="752" name="フローチャート : 判断 751"/>
        <xdr:cNvSpPr/>
      </xdr:nvSpPr>
      <xdr:spPr>
        <a:xfrm>
          <a:off x="21272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21952</xdr:rowOff>
    </xdr:from>
    <xdr:ext cx="378565" cy="259045"/>
    <xdr:sp macro="" textlink="">
      <xdr:nvSpPr>
        <xdr:cNvPr id="753" name="テキスト ボックス 752"/>
        <xdr:cNvSpPr txBox="1"/>
      </xdr:nvSpPr>
      <xdr:spPr>
        <a:xfrm>
          <a:off x="21134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56713</xdr:rowOff>
    </xdr:from>
    <xdr:to>
      <xdr:col>29</xdr:col>
      <xdr:colOff>568325</xdr:colOff>
      <xdr:row>38</xdr:row>
      <xdr:rowOff>158313</xdr:rowOff>
    </xdr:to>
    <xdr:sp macro="" textlink="">
      <xdr:nvSpPr>
        <xdr:cNvPr id="755" name="フローチャート : 判断 754"/>
        <xdr:cNvSpPr/>
      </xdr:nvSpPr>
      <xdr:spPr>
        <a:xfrm>
          <a:off x="20383500" y="657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3390</xdr:rowOff>
    </xdr:from>
    <xdr:ext cx="378565" cy="259045"/>
    <xdr:sp macro="" textlink="">
      <xdr:nvSpPr>
        <xdr:cNvPr id="756" name="テキスト ボックス 755"/>
        <xdr:cNvSpPr txBox="1"/>
      </xdr:nvSpPr>
      <xdr:spPr>
        <a:xfrm>
          <a:off x="20245017" y="634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66132</xdr:rowOff>
    </xdr:from>
    <xdr:to>
      <xdr:col>28</xdr:col>
      <xdr:colOff>365125</xdr:colOff>
      <xdr:row>38</xdr:row>
      <xdr:rowOff>167732</xdr:rowOff>
    </xdr:to>
    <xdr:sp macro="" textlink="">
      <xdr:nvSpPr>
        <xdr:cNvPr id="758" name="フローチャート : 判断 757"/>
        <xdr:cNvSpPr/>
      </xdr:nvSpPr>
      <xdr:spPr>
        <a:xfrm>
          <a:off x="19494500" y="658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12809</xdr:rowOff>
    </xdr:from>
    <xdr:ext cx="378565" cy="259045"/>
    <xdr:sp macro="" textlink="">
      <xdr:nvSpPr>
        <xdr:cNvPr id="759" name="テキスト ボックス 758"/>
        <xdr:cNvSpPr txBox="1"/>
      </xdr:nvSpPr>
      <xdr:spPr>
        <a:xfrm>
          <a:off x="19356017" y="6356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59273</xdr:rowOff>
    </xdr:from>
    <xdr:to>
      <xdr:col>27</xdr:col>
      <xdr:colOff>161925</xdr:colOff>
      <xdr:row>38</xdr:row>
      <xdr:rowOff>160873</xdr:rowOff>
    </xdr:to>
    <xdr:sp macro="" textlink="">
      <xdr:nvSpPr>
        <xdr:cNvPr id="760" name="フローチャート : 判断 759"/>
        <xdr:cNvSpPr/>
      </xdr:nvSpPr>
      <xdr:spPr>
        <a:xfrm>
          <a:off x="18605500" y="65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5951</xdr:rowOff>
    </xdr:from>
    <xdr:ext cx="378565" cy="259045"/>
    <xdr:sp macro="" textlink="">
      <xdr:nvSpPr>
        <xdr:cNvPr id="761" name="テキスト ボックス 760"/>
        <xdr:cNvSpPr txBox="1"/>
      </xdr:nvSpPr>
      <xdr:spPr>
        <a:xfrm>
          <a:off x="18467017" y="6349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249299" cy="259045"/>
    <xdr:sp macro="" textlink="">
      <xdr:nvSpPr>
        <xdr:cNvPr id="768" name="諸支出金該当値テキスト"/>
        <xdr:cNvSpPr txBox="1"/>
      </xdr:nvSpPr>
      <xdr:spPr>
        <a:xfrm>
          <a:off x="22212300" y="6565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土木費が住民一人あたり２１３，０７８円となっており、類似団体平均に比べて高くなっている。これは、公営住宅改善工事が主な要因である。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教育費</a:t>
          </a:r>
          <a:r>
            <a:rPr kumimoji="1" lang="ja-JP" altLang="en-US" sz="1100">
              <a:solidFill>
                <a:schemeClr val="dk1"/>
              </a:solidFill>
              <a:effectLst/>
              <a:latin typeface="+mn-lt"/>
              <a:ea typeface="+mn-ea"/>
              <a:cs typeface="+mn-cs"/>
            </a:rPr>
            <a:t>についても</a:t>
          </a:r>
          <a:r>
            <a:rPr kumimoji="1" lang="ja-JP" altLang="ja-JP" sz="1100">
              <a:solidFill>
                <a:schemeClr val="dk1"/>
              </a:solidFill>
              <a:effectLst/>
              <a:latin typeface="+mn-lt"/>
              <a:ea typeface="+mn-ea"/>
              <a:cs typeface="+mn-cs"/>
            </a:rPr>
            <a:t>住民一人当たり１</a:t>
          </a:r>
          <a:r>
            <a:rPr kumimoji="1" lang="ja-JP" altLang="en-US" sz="1100">
              <a:solidFill>
                <a:schemeClr val="dk1"/>
              </a:solidFill>
              <a:effectLst/>
              <a:latin typeface="+mn-lt"/>
              <a:ea typeface="+mn-ea"/>
              <a:cs typeface="+mn-cs"/>
            </a:rPr>
            <a:t>３５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５８２</a:t>
          </a:r>
          <a:r>
            <a:rPr kumimoji="1" lang="ja-JP" altLang="ja-JP" sz="1100">
              <a:solidFill>
                <a:schemeClr val="dk1"/>
              </a:solidFill>
              <a:effectLst/>
              <a:latin typeface="+mn-lt"/>
              <a:ea typeface="+mn-ea"/>
              <a:cs typeface="+mn-cs"/>
            </a:rPr>
            <a:t>円となっており、類似団体平均に比べ高くなっている。これは</a:t>
          </a:r>
          <a:r>
            <a:rPr kumimoji="1" lang="ja-JP" altLang="en-US" sz="1100">
              <a:solidFill>
                <a:schemeClr val="dk1"/>
              </a:solidFill>
              <a:effectLst/>
              <a:latin typeface="+mn-lt"/>
              <a:ea typeface="+mn-ea"/>
              <a:cs typeface="+mn-cs"/>
            </a:rPr>
            <a:t>スポーツセンター建設</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実施による</a:t>
          </a:r>
          <a:r>
            <a:rPr kumimoji="1" lang="ja-JP" altLang="ja-JP" sz="1100">
              <a:solidFill>
                <a:schemeClr val="dk1"/>
              </a:solidFill>
              <a:effectLst/>
              <a:latin typeface="+mn-lt"/>
              <a:ea typeface="+mn-ea"/>
              <a:cs typeface="+mn-cs"/>
            </a:rPr>
            <a:t>普通建設事業費が増加したことが主な要因であ</a:t>
          </a:r>
          <a:r>
            <a:rPr kumimoji="1" lang="ja-JP" altLang="en-US" sz="1100">
              <a:solidFill>
                <a:schemeClr val="dk1"/>
              </a:solidFill>
              <a:effectLst/>
              <a:latin typeface="+mn-lt"/>
              <a:ea typeface="+mn-ea"/>
              <a:cs typeface="+mn-cs"/>
            </a:rPr>
            <a:t>り、事業終了まで高水準で推移する見込みである。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北海道上ノ国町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事業の見直し、予算の一元管理の実施や税の徴収率の改善により、年々効果が表れている。平成２６年度は、財政調整基金を取り崩し、特定目的基金と備荒資金に積み立てたことにより一時的に悪化したが、今後も大きな取り崩しを計画しておらず、適正な運用が図られ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北海道上ノ国町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当町においては、連結実質赤字は生じていないが、今後も現状を維持し、健全な財政運営に努める。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6393651</v>
      </c>
      <c r="BO4" s="381"/>
      <c r="BP4" s="381"/>
      <c r="BQ4" s="381"/>
      <c r="BR4" s="381"/>
      <c r="BS4" s="381"/>
      <c r="BT4" s="381"/>
      <c r="BU4" s="382"/>
      <c r="BV4" s="380">
        <v>5447300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15.2</v>
      </c>
      <c r="CU4" s="387"/>
      <c r="CV4" s="387"/>
      <c r="CW4" s="387"/>
      <c r="CX4" s="387"/>
      <c r="CY4" s="387"/>
      <c r="CZ4" s="387"/>
      <c r="DA4" s="388"/>
      <c r="DB4" s="386">
        <v>11.2</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5715297</v>
      </c>
      <c r="BO5" s="418"/>
      <c r="BP5" s="418"/>
      <c r="BQ5" s="418"/>
      <c r="BR5" s="418"/>
      <c r="BS5" s="418"/>
      <c r="BT5" s="418"/>
      <c r="BU5" s="419"/>
      <c r="BV5" s="417">
        <v>5045796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68.5</v>
      </c>
      <c r="CU5" s="415"/>
      <c r="CV5" s="415"/>
      <c r="CW5" s="415"/>
      <c r="CX5" s="415"/>
      <c r="CY5" s="415"/>
      <c r="CZ5" s="415"/>
      <c r="DA5" s="416"/>
      <c r="DB5" s="414">
        <v>67.900000000000006</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678354</v>
      </c>
      <c r="BO6" s="418"/>
      <c r="BP6" s="418"/>
      <c r="BQ6" s="418"/>
      <c r="BR6" s="418"/>
      <c r="BS6" s="418"/>
      <c r="BT6" s="418"/>
      <c r="BU6" s="419"/>
      <c r="BV6" s="417">
        <v>401504</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71.099999999999994</v>
      </c>
      <c r="CU6" s="455"/>
      <c r="CV6" s="455"/>
      <c r="CW6" s="455"/>
      <c r="CX6" s="455"/>
      <c r="CY6" s="455"/>
      <c r="CZ6" s="455"/>
      <c r="DA6" s="456"/>
      <c r="DB6" s="454">
        <v>71.099999999999994</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211606</v>
      </c>
      <c r="BO7" s="418"/>
      <c r="BP7" s="418"/>
      <c r="BQ7" s="418"/>
      <c r="BR7" s="418"/>
      <c r="BS7" s="418"/>
      <c r="BT7" s="418"/>
      <c r="BU7" s="419"/>
      <c r="BV7" s="417">
        <v>43527</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3077489</v>
      </c>
      <c r="CU7" s="418"/>
      <c r="CV7" s="418"/>
      <c r="CW7" s="418"/>
      <c r="CX7" s="418"/>
      <c r="CY7" s="418"/>
      <c r="CZ7" s="418"/>
      <c r="DA7" s="419"/>
      <c r="DB7" s="417">
        <v>3207601</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466748</v>
      </c>
      <c r="BO8" s="418"/>
      <c r="BP8" s="418"/>
      <c r="BQ8" s="418"/>
      <c r="BR8" s="418"/>
      <c r="BS8" s="418"/>
      <c r="BT8" s="418"/>
      <c r="BU8" s="419"/>
      <c r="BV8" s="417">
        <v>357977</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0.15</v>
      </c>
      <c r="CU8" s="458"/>
      <c r="CV8" s="458"/>
      <c r="CW8" s="458"/>
      <c r="CX8" s="458"/>
      <c r="CY8" s="458"/>
      <c r="CZ8" s="458"/>
      <c r="DA8" s="459"/>
      <c r="DB8" s="457">
        <v>0.13</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4876</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108771</v>
      </c>
      <c r="BO9" s="418"/>
      <c r="BP9" s="418"/>
      <c r="BQ9" s="418"/>
      <c r="BR9" s="418"/>
      <c r="BS9" s="418"/>
      <c r="BT9" s="418"/>
      <c r="BU9" s="419"/>
      <c r="BV9" s="417">
        <v>138129</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12.6</v>
      </c>
      <c r="CU9" s="415"/>
      <c r="CV9" s="415"/>
      <c r="CW9" s="415"/>
      <c r="CX9" s="415"/>
      <c r="CY9" s="415"/>
      <c r="CZ9" s="415"/>
      <c r="DA9" s="416"/>
      <c r="DB9" s="414">
        <v>14.6</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5428</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6251</v>
      </c>
      <c r="BO10" s="418"/>
      <c r="BP10" s="418"/>
      <c r="BQ10" s="418"/>
      <c r="BR10" s="418"/>
      <c r="BS10" s="418"/>
      <c r="BT10" s="418"/>
      <c r="BU10" s="419"/>
      <c r="BV10" s="417">
        <v>7329</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5131</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v>90000</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5111</v>
      </c>
      <c r="S13" s="499"/>
      <c r="T13" s="499"/>
      <c r="U13" s="499"/>
      <c r="V13" s="500"/>
      <c r="W13" s="433" t="s">
        <v>124</v>
      </c>
      <c r="X13" s="434"/>
      <c r="Y13" s="434"/>
      <c r="Z13" s="434"/>
      <c r="AA13" s="434"/>
      <c r="AB13" s="424"/>
      <c r="AC13" s="468">
        <v>369</v>
      </c>
      <c r="AD13" s="469"/>
      <c r="AE13" s="469"/>
      <c r="AF13" s="469"/>
      <c r="AG13" s="508"/>
      <c r="AH13" s="468">
        <v>404</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115022</v>
      </c>
      <c r="BO13" s="418"/>
      <c r="BP13" s="418"/>
      <c r="BQ13" s="418"/>
      <c r="BR13" s="418"/>
      <c r="BS13" s="418"/>
      <c r="BT13" s="418"/>
      <c r="BU13" s="419"/>
      <c r="BV13" s="417">
        <v>55458</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5.6</v>
      </c>
      <c r="CU13" s="415"/>
      <c r="CV13" s="415"/>
      <c r="CW13" s="415"/>
      <c r="CX13" s="415"/>
      <c r="CY13" s="415"/>
      <c r="CZ13" s="415"/>
      <c r="DA13" s="416"/>
      <c r="DB13" s="414">
        <v>6.7</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5297</v>
      </c>
      <c r="S14" s="499"/>
      <c r="T14" s="499"/>
      <c r="U14" s="499"/>
      <c r="V14" s="500"/>
      <c r="W14" s="407"/>
      <c r="X14" s="408"/>
      <c r="Y14" s="408"/>
      <c r="Z14" s="408"/>
      <c r="AA14" s="408"/>
      <c r="AB14" s="397"/>
      <c r="AC14" s="501">
        <v>17.2</v>
      </c>
      <c r="AD14" s="502"/>
      <c r="AE14" s="502"/>
      <c r="AF14" s="502"/>
      <c r="AG14" s="503"/>
      <c r="AH14" s="501">
        <v>18.100000000000001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5278</v>
      </c>
      <c r="S15" s="499"/>
      <c r="T15" s="499"/>
      <c r="U15" s="499"/>
      <c r="V15" s="500"/>
      <c r="W15" s="433" t="s">
        <v>131</v>
      </c>
      <c r="X15" s="434"/>
      <c r="Y15" s="434"/>
      <c r="Z15" s="434"/>
      <c r="AA15" s="434"/>
      <c r="AB15" s="424"/>
      <c r="AC15" s="468">
        <v>608</v>
      </c>
      <c r="AD15" s="469"/>
      <c r="AE15" s="469"/>
      <c r="AF15" s="469"/>
      <c r="AG15" s="508"/>
      <c r="AH15" s="468">
        <v>615</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450885</v>
      </c>
      <c r="BO15" s="381"/>
      <c r="BP15" s="381"/>
      <c r="BQ15" s="381"/>
      <c r="BR15" s="381"/>
      <c r="BS15" s="381"/>
      <c r="BT15" s="381"/>
      <c r="BU15" s="382"/>
      <c r="BV15" s="380">
        <v>455109</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28.3</v>
      </c>
      <c r="AD16" s="502"/>
      <c r="AE16" s="502"/>
      <c r="AF16" s="502"/>
      <c r="AG16" s="503"/>
      <c r="AH16" s="501">
        <v>27.5</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2859727</v>
      </c>
      <c r="BO16" s="418"/>
      <c r="BP16" s="418"/>
      <c r="BQ16" s="418"/>
      <c r="BR16" s="418"/>
      <c r="BS16" s="418"/>
      <c r="BT16" s="418"/>
      <c r="BU16" s="419"/>
      <c r="BV16" s="417">
        <v>2946261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1170</v>
      </c>
      <c r="AD17" s="469"/>
      <c r="AE17" s="469"/>
      <c r="AF17" s="469"/>
      <c r="AG17" s="508"/>
      <c r="AH17" s="468">
        <v>1217</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559141</v>
      </c>
      <c r="BO17" s="418"/>
      <c r="BP17" s="418"/>
      <c r="BQ17" s="418"/>
      <c r="BR17" s="418"/>
      <c r="BS17" s="418"/>
      <c r="BT17" s="418"/>
      <c r="BU17" s="419"/>
      <c r="BV17" s="417">
        <v>566681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547.71</v>
      </c>
      <c r="M18" s="530"/>
      <c r="N18" s="530"/>
      <c r="O18" s="530"/>
      <c r="P18" s="530"/>
      <c r="Q18" s="530"/>
      <c r="R18" s="531"/>
      <c r="S18" s="531"/>
      <c r="T18" s="531"/>
      <c r="U18" s="531"/>
      <c r="V18" s="532"/>
      <c r="W18" s="435"/>
      <c r="X18" s="436"/>
      <c r="Y18" s="436"/>
      <c r="Z18" s="436"/>
      <c r="AA18" s="436"/>
      <c r="AB18" s="427"/>
      <c r="AC18" s="533">
        <v>54.5</v>
      </c>
      <c r="AD18" s="534"/>
      <c r="AE18" s="534"/>
      <c r="AF18" s="534"/>
      <c r="AG18" s="535"/>
      <c r="AH18" s="533">
        <v>54.4</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2129235</v>
      </c>
      <c r="BO18" s="418"/>
      <c r="BP18" s="418"/>
      <c r="BQ18" s="418"/>
      <c r="BR18" s="418"/>
      <c r="BS18" s="418"/>
      <c r="BT18" s="418"/>
      <c r="BU18" s="419"/>
      <c r="BV18" s="417">
        <v>2208583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3801036</v>
      </c>
      <c r="BO19" s="418"/>
      <c r="BP19" s="418"/>
      <c r="BQ19" s="418"/>
      <c r="BR19" s="418"/>
      <c r="BS19" s="418"/>
      <c r="BT19" s="418"/>
      <c r="BU19" s="419"/>
      <c r="BV19" s="417">
        <v>3720247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2173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5555348</v>
      </c>
      <c r="BO23" s="418"/>
      <c r="BP23" s="418"/>
      <c r="BQ23" s="418"/>
      <c r="BR23" s="418"/>
      <c r="BS23" s="418"/>
      <c r="BT23" s="418"/>
      <c r="BU23" s="419"/>
      <c r="BV23" s="417">
        <v>5171153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7220</v>
      </c>
      <c r="R24" s="469"/>
      <c r="S24" s="469"/>
      <c r="T24" s="469"/>
      <c r="U24" s="469"/>
      <c r="V24" s="508"/>
      <c r="W24" s="563"/>
      <c r="X24" s="551"/>
      <c r="Y24" s="552"/>
      <c r="Z24" s="467" t="s">
        <v>155</v>
      </c>
      <c r="AA24" s="447"/>
      <c r="AB24" s="447"/>
      <c r="AC24" s="447"/>
      <c r="AD24" s="447"/>
      <c r="AE24" s="447"/>
      <c r="AF24" s="447"/>
      <c r="AG24" s="448"/>
      <c r="AH24" s="468">
        <v>80</v>
      </c>
      <c r="AI24" s="469"/>
      <c r="AJ24" s="469"/>
      <c r="AK24" s="469"/>
      <c r="AL24" s="508"/>
      <c r="AM24" s="468">
        <v>252560</v>
      </c>
      <c r="AN24" s="469"/>
      <c r="AO24" s="469"/>
      <c r="AP24" s="469"/>
      <c r="AQ24" s="469"/>
      <c r="AR24" s="508"/>
      <c r="AS24" s="468">
        <v>3157</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5423126</v>
      </c>
      <c r="BO24" s="418"/>
      <c r="BP24" s="418"/>
      <c r="BQ24" s="418"/>
      <c r="BR24" s="418"/>
      <c r="BS24" s="418"/>
      <c r="BT24" s="418"/>
      <c r="BU24" s="419"/>
      <c r="BV24" s="417">
        <v>4992738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5780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42843</v>
      </c>
      <c r="BO25" s="381"/>
      <c r="BP25" s="381"/>
      <c r="BQ25" s="381"/>
      <c r="BR25" s="381"/>
      <c r="BS25" s="381"/>
      <c r="BT25" s="381"/>
      <c r="BU25" s="382"/>
      <c r="BV25" s="380">
        <v>100272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5320</v>
      </c>
      <c r="R26" s="469"/>
      <c r="S26" s="469"/>
      <c r="T26" s="469"/>
      <c r="U26" s="469"/>
      <c r="V26" s="508"/>
      <c r="W26" s="563"/>
      <c r="X26" s="551"/>
      <c r="Y26" s="552"/>
      <c r="Z26" s="467" t="s">
        <v>161</v>
      </c>
      <c r="AA26" s="573"/>
      <c r="AB26" s="573"/>
      <c r="AC26" s="573"/>
      <c r="AD26" s="573"/>
      <c r="AE26" s="573"/>
      <c r="AF26" s="573"/>
      <c r="AG26" s="574"/>
      <c r="AH26" s="468">
        <v>2</v>
      </c>
      <c r="AI26" s="469"/>
      <c r="AJ26" s="469"/>
      <c r="AK26" s="469"/>
      <c r="AL26" s="508"/>
      <c r="AM26" s="468" t="s">
        <v>162</v>
      </c>
      <c r="AN26" s="469"/>
      <c r="AO26" s="469"/>
      <c r="AP26" s="469"/>
      <c r="AQ26" s="469"/>
      <c r="AR26" s="508"/>
      <c r="AS26" s="468" t="s">
        <v>162</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164</v>
      </c>
      <c r="F27" s="447"/>
      <c r="G27" s="447"/>
      <c r="H27" s="447"/>
      <c r="I27" s="447"/>
      <c r="J27" s="447"/>
      <c r="K27" s="448"/>
      <c r="L27" s="468">
        <v>1</v>
      </c>
      <c r="M27" s="469"/>
      <c r="N27" s="469"/>
      <c r="O27" s="469"/>
      <c r="P27" s="508"/>
      <c r="Q27" s="468">
        <v>2380</v>
      </c>
      <c r="R27" s="469"/>
      <c r="S27" s="469"/>
      <c r="T27" s="469"/>
      <c r="U27" s="469"/>
      <c r="V27" s="508"/>
      <c r="W27" s="563"/>
      <c r="X27" s="551"/>
      <c r="Y27" s="552"/>
      <c r="Z27" s="467" t="s">
        <v>165</v>
      </c>
      <c r="AA27" s="447"/>
      <c r="AB27" s="447"/>
      <c r="AC27" s="447"/>
      <c r="AD27" s="447"/>
      <c r="AE27" s="447"/>
      <c r="AF27" s="447"/>
      <c r="AG27" s="448"/>
      <c r="AH27" s="468">
        <v>1</v>
      </c>
      <c r="AI27" s="469"/>
      <c r="AJ27" s="469"/>
      <c r="AK27" s="469"/>
      <c r="AL27" s="508"/>
      <c r="AM27" s="468" t="s">
        <v>162</v>
      </c>
      <c r="AN27" s="469"/>
      <c r="AO27" s="469"/>
      <c r="AP27" s="469"/>
      <c r="AQ27" s="469"/>
      <c r="AR27" s="508"/>
      <c r="AS27" s="468" t="s">
        <v>162</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115034</v>
      </c>
      <c r="BO27" s="587"/>
      <c r="BP27" s="587"/>
      <c r="BQ27" s="587"/>
      <c r="BR27" s="587"/>
      <c r="BS27" s="587"/>
      <c r="BT27" s="587"/>
      <c r="BU27" s="588"/>
      <c r="BV27" s="586">
        <v>114989</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167</v>
      </c>
      <c r="F28" s="447"/>
      <c r="G28" s="447"/>
      <c r="H28" s="447"/>
      <c r="I28" s="447"/>
      <c r="J28" s="447"/>
      <c r="K28" s="448"/>
      <c r="L28" s="468">
        <v>1</v>
      </c>
      <c r="M28" s="469"/>
      <c r="N28" s="469"/>
      <c r="O28" s="469"/>
      <c r="P28" s="508"/>
      <c r="Q28" s="468">
        <v>1950</v>
      </c>
      <c r="R28" s="469"/>
      <c r="S28" s="469"/>
      <c r="T28" s="469"/>
      <c r="U28" s="469"/>
      <c r="V28" s="508"/>
      <c r="W28" s="563"/>
      <c r="X28" s="551"/>
      <c r="Y28" s="552"/>
      <c r="Z28" s="467" t="s">
        <v>168</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2756138</v>
      </c>
      <c r="BO28" s="381"/>
      <c r="BP28" s="381"/>
      <c r="BQ28" s="381"/>
      <c r="BR28" s="381"/>
      <c r="BS28" s="381"/>
      <c r="BT28" s="381"/>
      <c r="BU28" s="382"/>
      <c r="BV28" s="380">
        <v>2549887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171</v>
      </c>
      <c r="F29" s="447"/>
      <c r="G29" s="447"/>
      <c r="H29" s="447"/>
      <c r="I29" s="447"/>
      <c r="J29" s="447"/>
      <c r="K29" s="448"/>
      <c r="L29" s="468">
        <v>7</v>
      </c>
      <c r="M29" s="469"/>
      <c r="N29" s="469"/>
      <c r="O29" s="469"/>
      <c r="P29" s="508"/>
      <c r="Q29" s="468">
        <v>1710</v>
      </c>
      <c r="R29" s="469"/>
      <c r="S29" s="469"/>
      <c r="T29" s="469"/>
      <c r="U29" s="469"/>
      <c r="V29" s="508"/>
      <c r="W29" s="564"/>
      <c r="X29" s="565"/>
      <c r="Y29" s="566"/>
      <c r="Z29" s="467" t="s">
        <v>172</v>
      </c>
      <c r="AA29" s="447"/>
      <c r="AB29" s="447"/>
      <c r="AC29" s="447"/>
      <c r="AD29" s="447"/>
      <c r="AE29" s="447"/>
      <c r="AF29" s="447"/>
      <c r="AG29" s="448"/>
      <c r="AH29" s="468">
        <v>81</v>
      </c>
      <c r="AI29" s="469"/>
      <c r="AJ29" s="469"/>
      <c r="AK29" s="469"/>
      <c r="AL29" s="508"/>
      <c r="AM29" s="468">
        <v>256078</v>
      </c>
      <c r="AN29" s="469"/>
      <c r="AO29" s="469"/>
      <c r="AP29" s="469"/>
      <c r="AQ29" s="469"/>
      <c r="AR29" s="508"/>
      <c r="AS29" s="468">
        <v>3161</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21</v>
      </c>
      <c r="BO29" s="418"/>
      <c r="BP29" s="418"/>
      <c r="BQ29" s="418"/>
      <c r="BR29" s="418"/>
      <c r="BS29" s="418"/>
      <c r="BT29" s="418"/>
      <c r="BU29" s="419"/>
      <c r="BV29" s="417">
        <v>21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98.1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2128969</v>
      </c>
      <c r="BO30" s="587"/>
      <c r="BP30" s="587"/>
      <c r="BQ30" s="587"/>
      <c r="BR30" s="587"/>
      <c r="BS30" s="587"/>
      <c r="BT30" s="587"/>
      <c r="BU30" s="588"/>
      <c r="BV30" s="586">
        <v>1582302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南部檜山衛生処理組合</v>
      </c>
      <c r="BZ34" s="599"/>
      <c r="CA34" s="599"/>
      <c r="CB34" s="599"/>
      <c r="CC34" s="599"/>
      <c r="CD34" s="599"/>
      <c r="CE34" s="599"/>
      <c r="CF34" s="599"/>
      <c r="CG34" s="599"/>
      <c r="CH34" s="599"/>
      <c r="CI34" s="599"/>
      <c r="CJ34" s="599"/>
      <c r="CK34" s="599"/>
      <c r="CL34" s="599"/>
      <c r="CM34" s="599"/>
      <c r="CN34" s="167"/>
      <c r="CO34" s="598">
        <f>IF(CQ34="","",MAX(C34:D43,U34:V43,AM34:AN43,BE34:BF43,BW34:BX43)+1)</f>
        <v>12</v>
      </c>
      <c r="CP34" s="598"/>
      <c r="CQ34" s="599" t="str">
        <f>IF('各会計、関係団体の財政状況及び健全化判断比率'!BS7="","",'各会計、関係団体の財政状況及び健全化判断比率'!BS7)</f>
        <v>上ノ国町観光振興公社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江差町ほか２町学校給食組合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檜山広域行政組合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渡島・檜山地方税滞納整理機構</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4" t="s">
        <v>525</v>
      </c>
      <c r="D34" s="1184"/>
      <c r="E34" s="1185"/>
      <c r="F34" s="32">
        <v>4.1100000000000003</v>
      </c>
      <c r="G34" s="33">
        <v>4.47</v>
      </c>
      <c r="H34" s="33">
        <v>7.01</v>
      </c>
      <c r="I34" s="33">
        <v>11.16</v>
      </c>
      <c r="J34" s="34">
        <v>15.16</v>
      </c>
      <c r="K34" s="22"/>
      <c r="L34" s="22"/>
      <c r="M34" s="22"/>
      <c r="N34" s="22"/>
      <c r="O34" s="22"/>
      <c r="P34" s="22"/>
    </row>
    <row r="35" spans="1:16" ht="39" customHeight="1">
      <c r="A35" s="22"/>
      <c r="B35" s="35"/>
      <c r="C35" s="1178" t="s">
        <v>526</v>
      </c>
      <c r="D35" s="1179"/>
      <c r="E35" s="1180"/>
      <c r="F35" s="36">
        <v>10.15</v>
      </c>
      <c r="G35" s="37">
        <v>10.36</v>
      </c>
      <c r="H35" s="37">
        <v>10.49</v>
      </c>
      <c r="I35" s="37">
        <v>9.73</v>
      </c>
      <c r="J35" s="38">
        <v>9.48</v>
      </c>
      <c r="K35" s="22"/>
      <c r="L35" s="22"/>
      <c r="M35" s="22"/>
      <c r="N35" s="22"/>
      <c r="O35" s="22"/>
      <c r="P35" s="22"/>
    </row>
    <row r="36" spans="1:16" ht="39" customHeight="1">
      <c r="A36" s="22"/>
      <c r="B36" s="35"/>
      <c r="C36" s="1178" t="s">
        <v>527</v>
      </c>
      <c r="D36" s="1179"/>
      <c r="E36" s="1180"/>
      <c r="F36" s="36">
        <v>0.44</v>
      </c>
      <c r="G36" s="37">
        <v>0.1</v>
      </c>
      <c r="H36" s="37">
        <v>1.38</v>
      </c>
      <c r="I36" s="37">
        <v>0.56000000000000005</v>
      </c>
      <c r="J36" s="38">
        <v>0.18</v>
      </c>
      <c r="K36" s="22"/>
      <c r="L36" s="22"/>
      <c r="M36" s="22"/>
      <c r="N36" s="22"/>
      <c r="O36" s="22"/>
      <c r="P36" s="22"/>
    </row>
    <row r="37" spans="1:16" ht="39" customHeight="1">
      <c r="A37" s="22"/>
      <c r="B37" s="35"/>
      <c r="C37" s="1178" t="s">
        <v>528</v>
      </c>
      <c r="D37" s="1179"/>
      <c r="E37" s="1180"/>
      <c r="F37" s="36">
        <v>0.01</v>
      </c>
      <c r="G37" s="37">
        <v>0.02</v>
      </c>
      <c r="H37" s="37">
        <v>0.02</v>
      </c>
      <c r="I37" s="37">
        <v>0</v>
      </c>
      <c r="J37" s="38">
        <v>0.02</v>
      </c>
      <c r="K37" s="22"/>
      <c r="L37" s="22"/>
      <c r="M37" s="22"/>
      <c r="N37" s="22"/>
      <c r="O37" s="22"/>
      <c r="P37" s="22"/>
    </row>
    <row r="38" spans="1:16" ht="39" customHeight="1">
      <c r="A38" s="22"/>
      <c r="B38" s="35"/>
      <c r="C38" s="1178" t="s">
        <v>529</v>
      </c>
      <c r="D38" s="1179"/>
      <c r="E38" s="1180"/>
      <c r="F38" s="36">
        <v>0.21</v>
      </c>
      <c r="G38" s="37">
        <v>0.73</v>
      </c>
      <c r="H38" s="37">
        <v>0</v>
      </c>
      <c r="I38" s="37">
        <v>0</v>
      </c>
      <c r="J38" s="38">
        <v>0</v>
      </c>
      <c r="K38" s="22"/>
      <c r="L38" s="22"/>
      <c r="M38" s="22"/>
      <c r="N38" s="22"/>
      <c r="O38" s="22"/>
      <c r="P38" s="22"/>
    </row>
    <row r="39" spans="1:16" ht="39" customHeight="1">
      <c r="A39" s="22"/>
      <c r="B39" s="35"/>
      <c r="C39" s="1178" t="s">
        <v>530</v>
      </c>
      <c r="D39" s="1179"/>
      <c r="E39" s="1180"/>
      <c r="F39" s="36">
        <v>0</v>
      </c>
      <c r="G39" s="37">
        <v>0</v>
      </c>
      <c r="H39" s="37">
        <v>0</v>
      </c>
      <c r="I39" s="37">
        <v>0</v>
      </c>
      <c r="J39" s="38">
        <v>0</v>
      </c>
      <c r="K39" s="22"/>
      <c r="L39" s="22"/>
      <c r="M39" s="22"/>
      <c r="N39" s="22"/>
      <c r="O39" s="22"/>
      <c r="P39" s="22"/>
    </row>
    <row r="40" spans="1:16" ht="39" customHeight="1">
      <c r="A40" s="22"/>
      <c r="B40" s="35"/>
      <c r="C40" s="1178" t="s">
        <v>531</v>
      </c>
      <c r="D40" s="1179"/>
      <c r="E40" s="1180"/>
      <c r="F40" s="36" t="s">
        <v>479</v>
      </c>
      <c r="G40" s="37" t="s">
        <v>479</v>
      </c>
      <c r="H40" s="37" t="s">
        <v>479</v>
      </c>
      <c r="I40" s="37" t="s">
        <v>479</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532</v>
      </c>
      <c r="D42" s="1179"/>
      <c r="E42" s="1180"/>
      <c r="F42" s="36" t="s">
        <v>479</v>
      </c>
      <c r="G42" s="37" t="s">
        <v>479</v>
      </c>
      <c r="H42" s="37" t="s">
        <v>479</v>
      </c>
      <c r="I42" s="37" t="s">
        <v>479</v>
      </c>
      <c r="J42" s="38" t="s">
        <v>479</v>
      </c>
      <c r="K42" s="22"/>
      <c r="L42" s="22"/>
      <c r="M42" s="22"/>
      <c r="N42" s="22"/>
      <c r="O42" s="22"/>
      <c r="P42" s="22"/>
    </row>
    <row r="43" spans="1:16" ht="39" customHeight="1" thickBot="1">
      <c r="A43" s="22"/>
      <c r="B43" s="40"/>
      <c r="C43" s="1181" t="s">
        <v>533</v>
      </c>
      <c r="D43" s="1182"/>
      <c r="E43" s="1183"/>
      <c r="F43" s="41">
        <v>0</v>
      </c>
      <c r="G43" s="42">
        <v>0</v>
      </c>
      <c r="H43" s="42">
        <v>0</v>
      </c>
      <c r="I43" s="42">
        <v>0</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4" t="s">
        <v>11</v>
      </c>
      <c r="C45" s="1195"/>
      <c r="D45" s="58"/>
      <c r="E45" s="1200" t="s">
        <v>12</v>
      </c>
      <c r="F45" s="1200"/>
      <c r="G45" s="1200"/>
      <c r="H45" s="1200"/>
      <c r="I45" s="1200"/>
      <c r="J45" s="1201"/>
      <c r="K45" s="59">
        <v>668</v>
      </c>
      <c r="L45" s="60">
        <v>661</v>
      </c>
      <c r="M45" s="60">
        <v>647</v>
      </c>
      <c r="N45" s="60">
        <v>600</v>
      </c>
      <c r="O45" s="61">
        <v>535</v>
      </c>
      <c r="P45" s="48"/>
      <c r="Q45" s="48"/>
      <c r="R45" s="48"/>
      <c r="S45" s="48"/>
      <c r="T45" s="48"/>
      <c r="U45" s="48"/>
    </row>
    <row r="46" spans="1:21" ht="30.75" customHeight="1">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c r="A48" s="48"/>
      <c r="B48" s="1196"/>
      <c r="C48" s="1197"/>
      <c r="D48" s="62"/>
      <c r="E48" s="1188" t="s">
        <v>15</v>
      </c>
      <c r="F48" s="1188"/>
      <c r="G48" s="1188"/>
      <c r="H48" s="1188"/>
      <c r="I48" s="1188"/>
      <c r="J48" s="1189"/>
      <c r="K48" s="63">
        <v>164</v>
      </c>
      <c r="L48" s="64">
        <v>166</v>
      </c>
      <c r="M48" s="64">
        <v>151</v>
      </c>
      <c r="N48" s="64">
        <v>127</v>
      </c>
      <c r="O48" s="65">
        <v>103</v>
      </c>
      <c r="P48" s="48"/>
      <c r="Q48" s="48"/>
      <c r="R48" s="48"/>
      <c r="S48" s="48"/>
      <c r="T48" s="48"/>
      <c r="U48" s="48"/>
    </row>
    <row r="49" spans="1:21" ht="30.75" customHeight="1">
      <c r="A49" s="48"/>
      <c r="B49" s="1196"/>
      <c r="C49" s="1197"/>
      <c r="D49" s="62"/>
      <c r="E49" s="1188" t="s">
        <v>16</v>
      </c>
      <c r="F49" s="1188"/>
      <c r="G49" s="1188"/>
      <c r="H49" s="1188"/>
      <c r="I49" s="1188"/>
      <c r="J49" s="1189"/>
      <c r="K49" s="63">
        <v>0</v>
      </c>
      <c r="L49" s="64">
        <v>0</v>
      </c>
      <c r="M49" s="64">
        <v>1</v>
      </c>
      <c r="N49" s="64">
        <v>1</v>
      </c>
      <c r="O49" s="65">
        <v>1</v>
      </c>
      <c r="P49" s="48"/>
      <c r="Q49" s="48"/>
      <c r="R49" s="48"/>
      <c r="S49" s="48"/>
      <c r="T49" s="48"/>
      <c r="U49" s="48"/>
    </row>
    <row r="50" spans="1:21" ht="30.75" customHeight="1">
      <c r="A50" s="48"/>
      <c r="B50" s="1196"/>
      <c r="C50" s="1197"/>
      <c r="D50" s="62"/>
      <c r="E50" s="1188" t="s">
        <v>17</v>
      </c>
      <c r="F50" s="1188"/>
      <c r="G50" s="1188"/>
      <c r="H50" s="1188"/>
      <c r="I50" s="1188"/>
      <c r="J50" s="1189"/>
      <c r="K50" s="63">
        <v>15</v>
      </c>
      <c r="L50" s="64">
        <v>10</v>
      </c>
      <c r="M50" s="64">
        <v>7</v>
      </c>
      <c r="N50" s="64">
        <v>3</v>
      </c>
      <c r="O50" s="65">
        <v>21</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615</v>
      </c>
      <c r="L52" s="64">
        <v>628</v>
      </c>
      <c r="M52" s="64">
        <v>628</v>
      </c>
      <c r="N52" s="64">
        <v>583</v>
      </c>
      <c r="O52" s="65">
        <v>542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232</v>
      </c>
      <c r="L53" s="69">
        <v>209</v>
      </c>
      <c r="M53" s="69">
        <v>178</v>
      </c>
      <c r="N53" s="69">
        <v>148</v>
      </c>
      <c r="O53" s="70">
        <v>118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02" t="s">
        <v>24</v>
      </c>
      <c r="C41" s="1203"/>
      <c r="D41" s="81"/>
      <c r="E41" s="1208" t="s">
        <v>25</v>
      </c>
      <c r="F41" s="1208"/>
      <c r="G41" s="1208"/>
      <c r="H41" s="1209"/>
      <c r="I41" s="82">
        <v>5316</v>
      </c>
      <c r="J41" s="83">
        <v>5103</v>
      </c>
      <c r="K41" s="83">
        <v>5070</v>
      </c>
      <c r="L41" s="83">
        <v>5171</v>
      </c>
      <c r="M41" s="84">
        <v>5593</v>
      </c>
    </row>
    <row r="42" spans="2:13" ht="27.75" customHeight="1">
      <c r="B42" s="1204"/>
      <c r="C42" s="1205"/>
      <c r="D42" s="85"/>
      <c r="E42" s="1210" t="s">
        <v>26</v>
      </c>
      <c r="F42" s="1210"/>
      <c r="G42" s="1210"/>
      <c r="H42" s="1211"/>
      <c r="I42" s="86">
        <v>30</v>
      </c>
      <c r="J42" s="87">
        <v>30</v>
      </c>
      <c r="K42" s="87">
        <v>7</v>
      </c>
      <c r="L42" s="87">
        <v>1</v>
      </c>
      <c r="M42" s="88" t="s">
        <v>479</v>
      </c>
    </row>
    <row r="43" spans="2:13" ht="27.75" customHeight="1">
      <c r="B43" s="1204"/>
      <c r="C43" s="1205"/>
      <c r="D43" s="85"/>
      <c r="E43" s="1210" t="s">
        <v>27</v>
      </c>
      <c r="F43" s="1210"/>
      <c r="G43" s="1210"/>
      <c r="H43" s="1211"/>
      <c r="I43" s="86">
        <v>1681</v>
      </c>
      <c r="J43" s="87">
        <v>1571</v>
      </c>
      <c r="K43" s="87">
        <v>1273</v>
      </c>
      <c r="L43" s="87">
        <v>1227</v>
      </c>
      <c r="M43" s="88">
        <v>1256</v>
      </c>
    </row>
    <row r="44" spans="2:13" ht="27.75" customHeight="1">
      <c r="B44" s="1204"/>
      <c r="C44" s="1205"/>
      <c r="D44" s="85"/>
      <c r="E44" s="1210" t="s">
        <v>28</v>
      </c>
      <c r="F44" s="1210"/>
      <c r="G44" s="1210"/>
      <c r="H44" s="1211"/>
      <c r="I44" s="86">
        <v>9</v>
      </c>
      <c r="J44" s="87">
        <v>9</v>
      </c>
      <c r="K44" s="87">
        <v>12</v>
      </c>
      <c r="L44" s="87">
        <v>11</v>
      </c>
      <c r="M44" s="88">
        <v>10</v>
      </c>
    </row>
    <row r="45" spans="2:13" ht="27.75" customHeight="1">
      <c r="B45" s="1204"/>
      <c r="C45" s="1205"/>
      <c r="D45" s="85"/>
      <c r="E45" s="1210" t="s">
        <v>29</v>
      </c>
      <c r="F45" s="1210"/>
      <c r="G45" s="1210"/>
      <c r="H45" s="1211"/>
      <c r="I45" s="86">
        <v>986</v>
      </c>
      <c r="J45" s="87">
        <v>956</v>
      </c>
      <c r="K45" s="87">
        <v>1282</v>
      </c>
      <c r="L45" s="87">
        <v>894</v>
      </c>
      <c r="M45" s="88">
        <v>799</v>
      </c>
    </row>
    <row r="46" spans="2:13" ht="27.75" customHeight="1">
      <c r="B46" s="1204"/>
      <c r="C46" s="1205"/>
      <c r="D46" s="89"/>
      <c r="E46" s="1210" t="s">
        <v>30</v>
      </c>
      <c r="F46" s="1210"/>
      <c r="G46" s="1210"/>
      <c r="H46" s="1211"/>
      <c r="I46" s="86" t="s">
        <v>479</v>
      </c>
      <c r="J46" s="87" t="s">
        <v>479</v>
      </c>
      <c r="K46" s="87" t="s">
        <v>479</v>
      </c>
      <c r="L46" s="87" t="s">
        <v>479</v>
      </c>
      <c r="M46" s="88" t="s">
        <v>479</v>
      </c>
    </row>
    <row r="47" spans="2:13" ht="27.75" customHeight="1">
      <c r="B47" s="1204"/>
      <c r="C47" s="1205"/>
      <c r="D47" s="90"/>
      <c r="E47" s="1212" t="s">
        <v>31</v>
      </c>
      <c r="F47" s="1213"/>
      <c r="G47" s="1213"/>
      <c r="H47" s="1214"/>
      <c r="I47" s="86" t="s">
        <v>479</v>
      </c>
      <c r="J47" s="87" t="s">
        <v>479</v>
      </c>
      <c r="K47" s="87" t="s">
        <v>479</v>
      </c>
      <c r="L47" s="87" t="s">
        <v>479</v>
      </c>
      <c r="M47" s="88" t="s">
        <v>479</v>
      </c>
    </row>
    <row r="48" spans="2:13" ht="27.75" customHeight="1">
      <c r="B48" s="1204"/>
      <c r="C48" s="1205"/>
      <c r="D48" s="85"/>
      <c r="E48" s="1210" t="s">
        <v>32</v>
      </c>
      <c r="F48" s="1210"/>
      <c r="G48" s="1210"/>
      <c r="H48" s="1211"/>
      <c r="I48" s="86" t="s">
        <v>479</v>
      </c>
      <c r="J48" s="87" t="s">
        <v>479</v>
      </c>
      <c r="K48" s="87" t="s">
        <v>479</v>
      </c>
      <c r="L48" s="87" t="s">
        <v>479</v>
      </c>
      <c r="M48" s="88" t="s">
        <v>479</v>
      </c>
    </row>
    <row r="49" spans="2:13" ht="27.75" customHeight="1">
      <c r="B49" s="1206"/>
      <c r="C49" s="1207"/>
      <c r="D49" s="85"/>
      <c r="E49" s="1210" t="s">
        <v>33</v>
      </c>
      <c r="F49" s="1210"/>
      <c r="G49" s="1210"/>
      <c r="H49" s="1211"/>
      <c r="I49" s="86" t="s">
        <v>479</v>
      </c>
      <c r="J49" s="87" t="s">
        <v>479</v>
      </c>
      <c r="K49" s="87" t="s">
        <v>479</v>
      </c>
      <c r="L49" s="87" t="s">
        <v>479</v>
      </c>
      <c r="M49" s="88" t="s">
        <v>479</v>
      </c>
    </row>
    <row r="50" spans="2:13" ht="27.75" customHeight="1">
      <c r="B50" s="1215" t="s">
        <v>34</v>
      </c>
      <c r="C50" s="1216"/>
      <c r="D50" s="91"/>
      <c r="E50" s="1210" t="s">
        <v>35</v>
      </c>
      <c r="F50" s="1210"/>
      <c r="G50" s="1210"/>
      <c r="H50" s="1211"/>
      <c r="I50" s="86">
        <v>3912</v>
      </c>
      <c r="J50" s="87">
        <v>4391</v>
      </c>
      <c r="K50" s="87">
        <v>3697</v>
      </c>
      <c r="L50" s="87">
        <v>4104</v>
      </c>
      <c r="M50" s="88">
        <v>4867</v>
      </c>
    </row>
    <row r="51" spans="2:13" ht="27.75" customHeight="1">
      <c r="B51" s="1204"/>
      <c r="C51" s="1205"/>
      <c r="D51" s="85"/>
      <c r="E51" s="1210" t="s">
        <v>36</v>
      </c>
      <c r="F51" s="1210"/>
      <c r="G51" s="1210"/>
      <c r="H51" s="1211"/>
      <c r="I51" s="86">
        <v>386</v>
      </c>
      <c r="J51" s="87">
        <v>331</v>
      </c>
      <c r="K51" s="87">
        <v>296</v>
      </c>
      <c r="L51" s="87">
        <v>274</v>
      </c>
      <c r="M51" s="88">
        <v>246</v>
      </c>
    </row>
    <row r="52" spans="2:13" ht="27.75" customHeight="1">
      <c r="B52" s="1206"/>
      <c r="C52" s="1207"/>
      <c r="D52" s="85"/>
      <c r="E52" s="1210" t="s">
        <v>37</v>
      </c>
      <c r="F52" s="1210"/>
      <c r="G52" s="1210"/>
      <c r="H52" s="1211"/>
      <c r="I52" s="86">
        <v>4751</v>
      </c>
      <c r="J52" s="87">
        <v>4402</v>
      </c>
      <c r="K52" s="87">
        <v>4604</v>
      </c>
      <c r="L52" s="87">
        <v>4403</v>
      </c>
      <c r="M52" s="88">
        <v>4662</v>
      </c>
    </row>
    <row r="53" spans="2:13" ht="27.75" customHeight="1" thickBot="1">
      <c r="B53" s="1217" t="s">
        <v>21</v>
      </c>
      <c r="C53" s="1218"/>
      <c r="D53" s="92"/>
      <c r="E53" s="1219" t="s">
        <v>38</v>
      </c>
      <c r="F53" s="1219"/>
      <c r="G53" s="1219"/>
      <c r="H53" s="1220"/>
      <c r="I53" s="93">
        <v>-1027</v>
      </c>
      <c r="J53" s="94">
        <v>-1454</v>
      </c>
      <c r="K53" s="94">
        <v>-955</v>
      </c>
      <c r="L53" s="94">
        <v>-1477</v>
      </c>
      <c r="M53" s="95">
        <v>-2117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547</v>
      </c>
      <c r="C41" s="248"/>
      <c r="D41" s="248"/>
      <c r="E41" s="248"/>
      <c r="F41" s="248"/>
      <c r="G41" s="248"/>
      <c r="H41" s="248"/>
      <c r="I41" s="248"/>
      <c r="J41" s="248"/>
      <c r="K41" s="248"/>
      <c r="L41" s="248"/>
      <c r="M41" s="248"/>
      <c r="N41" s="248"/>
      <c r="O41" s="248"/>
      <c r="P41" s="249"/>
    </row>
    <row r="42" spans="2:17">
      <c r="B42" s="250"/>
      <c r="C42" s="246"/>
      <c r="D42" s="246"/>
      <c r="E42" s="246"/>
      <c r="F42" s="246"/>
      <c r="G42" s="353" t="s">
        <v>548</v>
      </c>
      <c r="I42" s="354"/>
      <c r="J42" s="354"/>
      <c r="K42" s="354"/>
      <c r="L42" s="246"/>
      <c r="M42" s="246"/>
      <c r="N42" s="246"/>
      <c r="O42" s="246"/>
    </row>
    <row r="43" spans="2:17">
      <c r="B43" s="250"/>
      <c r="C43" s="246"/>
      <c r="D43" s="246"/>
      <c r="E43" s="246"/>
      <c r="F43" s="246"/>
      <c r="G43" s="1235" t="s">
        <v>557</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549</v>
      </c>
    </row>
    <row r="50" spans="1:17">
      <c r="B50" s="250"/>
      <c r="C50" s="246"/>
      <c r="D50" s="246"/>
      <c r="E50" s="246"/>
      <c r="F50" s="246"/>
      <c r="G50" s="1244"/>
      <c r="H50" s="1245"/>
      <c r="I50" s="1245"/>
      <c r="J50" s="1246"/>
      <c r="K50" s="356" t="s">
        <v>519</v>
      </c>
      <c r="L50" s="356" t="s">
        <v>520</v>
      </c>
      <c r="M50" s="356" t="s">
        <v>521</v>
      </c>
      <c r="N50" s="356" t="s">
        <v>522</v>
      </c>
      <c r="O50" s="356" t="s">
        <v>523</v>
      </c>
    </row>
    <row r="51" spans="1:17">
      <c r="B51" s="250"/>
      <c r="C51" s="246"/>
      <c r="D51" s="246"/>
      <c r="E51" s="246"/>
      <c r="F51" s="246"/>
      <c r="G51" s="1247" t="s">
        <v>550</v>
      </c>
      <c r="H51" s="1248"/>
      <c r="I51" s="1253" t="s">
        <v>551</v>
      </c>
      <c r="J51" s="1253"/>
      <c r="K51" s="1255"/>
      <c r="L51" s="1255"/>
      <c r="M51" s="1255"/>
      <c r="N51" s="1221"/>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552</v>
      </c>
      <c r="J53" s="1233"/>
      <c r="K53" s="1256"/>
      <c r="L53" s="1256"/>
      <c r="M53" s="1256"/>
      <c r="N53" s="1225">
        <v>63.9</v>
      </c>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553</v>
      </c>
      <c r="H55" s="1228"/>
      <c r="I55" s="1233" t="s">
        <v>551</v>
      </c>
      <c r="J55" s="1233"/>
      <c r="K55" s="1255"/>
      <c r="L55" s="1255"/>
      <c r="M55" s="1255"/>
      <c r="N55" s="1221">
        <v>0</v>
      </c>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552</v>
      </c>
      <c r="J57" s="1223"/>
      <c r="K57" s="1256"/>
      <c r="L57" s="1256"/>
      <c r="M57" s="1256"/>
      <c r="N57" s="1225">
        <v>55.8</v>
      </c>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554</v>
      </c>
      <c r="C63" s="246"/>
      <c r="D63" s="246"/>
      <c r="E63" s="246"/>
      <c r="F63" s="246"/>
      <c r="G63" s="246"/>
      <c r="H63" s="246"/>
      <c r="I63" s="246"/>
      <c r="J63" s="246"/>
      <c r="K63" s="246"/>
      <c r="L63" s="246"/>
      <c r="M63" s="246"/>
      <c r="N63" s="246"/>
      <c r="O63" s="246"/>
    </row>
    <row r="64" spans="1:17">
      <c r="B64" s="250"/>
      <c r="C64" s="246"/>
      <c r="D64" s="246"/>
      <c r="E64" s="246"/>
      <c r="F64" s="246"/>
      <c r="G64" s="353" t="s">
        <v>548</v>
      </c>
      <c r="I64" s="354"/>
      <c r="J64" s="354"/>
      <c r="K64" s="354"/>
      <c r="L64" s="246"/>
      <c r="M64" s="246"/>
      <c r="N64" s="246"/>
      <c r="O64" s="246"/>
    </row>
    <row r="65" spans="2:30">
      <c r="B65" s="250"/>
      <c r="C65" s="246"/>
      <c r="D65" s="246"/>
      <c r="E65" s="246"/>
      <c r="F65" s="246"/>
      <c r="G65" s="1235" t="s">
        <v>558</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555</v>
      </c>
      <c r="I71" s="370"/>
      <c r="J71" s="366"/>
      <c r="K71" s="366"/>
      <c r="L71" s="367"/>
      <c r="M71" s="366"/>
      <c r="N71" s="367"/>
      <c r="O71" s="368"/>
    </row>
    <row r="72" spans="2:30">
      <c r="B72" s="250"/>
      <c r="C72" s="246"/>
      <c r="D72" s="246"/>
      <c r="E72" s="246"/>
      <c r="F72" s="246"/>
      <c r="G72" s="1244"/>
      <c r="H72" s="1245"/>
      <c r="I72" s="1245"/>
      <c r="J72" s="1246"/>
      <c r="K72" s="356" t="s">
        <v>519</v>
      </c>
      <c r="L72" s="356" t="s">
        <v>520</v>
      </c>
      <c r="M72" s="356" t="s">
        <v>521</v>
      </c>
      <c r="N72" s="356" t="s">
        <v>522</v>
      </c>
      <c r="O72" s="356" t="s">
        <v>523</v>
      </c>
    </row>
    <row r="73" spans="2:30">
      <c r="B73" s="250"/>
      <c r="C73" s="246"/>
      <c r="D73" s="246"/>
      <c r="E73" s="246"/>
      <c r="F73" s="246"/>
      <c r="G73" s="1247" t="s">
        <v>550</v>
      </c>
      <c r="H73" s="1248"/>
      <c r="I73" s="1253" t="s">
        <v>551</v>
      </c>
      <c r="J73" s="1253"/>
      <c r="K73" s="1234"/>
      <c r="L73" s="1234"/>
      <c r="M73" s="1221"/>
      <c r="N73" s="1221"/>
      <c r="O73" s="1221"/>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556</v>
      </c>
      <c r="J75" s="1233"/>
      <c r="K75" s="1225">
        <v>10.7</v>
      </c>
      <c r="L75" s="1225">
        <v>9</v>
      </c>
      <c r="M75" s="1225">
        <v>7.8</v>
      </c>
      <c r="N75" s="1225">
        <v>6.7</v>
      </c>
      <c r="O75" s="1225">
        <v>5.6</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553</v>
      </c>
      <c r="H77" s="1228"/>
      <c r="I77" s="1233" t="s">
        <v>551</v>
      </c>
      <c r="J77" s="1233"/>
      <c r="K77" s="1234">
        <v>18.7</v>
      </c>
      <c r="L77" s="1234">
        <v>12.9</v>
      </c>
      <c r="M77" s="1221">
        <v>22.6</v>
      </c>
      <c r="N77" s="1221">
        <v>0</v>
      </c>
      <c r="O77" s="1221">
        <v>0</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556</v>
      </c>
      <c r="J79" s="1223"/>
      <c r="K79" s="1224">
        <v>10.7</v>
      </c>
      <c r="L79" s="1224">
        <v>10</v>
      </c>
      <c r="M79" s="1224">
        <v>9.5</v>
      </c>
      <c r="N79" s="1224">
        <v>7.2</v>
      </c>
      <c r="O79" s="1224">
        <v>6</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518</v>
      </c>
      <c r="G2" s="113"/>
      <c r="H2" s="114"/>
    </row>
    <row r="3" spans="1:8">
      <c r="A3" s="110" t="s">
        <v>511</v>
      </c>
      <c r="B3" s="115"/>
      <c r="C3" s="116"/>
      <c r="D3" s="117">
        <v>104291</v>
      </c>
      <c r="E3" s="118"/>
      <c r="F3" s="119">
        <v>117673</v>
      </c>
      <c r="G3" s="120"/>
      <c r="H3" s="121"/>
    </row>
    <row r="4" spans="1:8">
      <c r="A4" s="122"/>
      <c r="B4" s="123"/>
      <c r="C4" s="124"/>
      <c r="D4" s="125">
        <v>72548</v>
      </c>
      <c r="E4" s="126"/>
      <c r="F4" s="127">
        <v>62359</v>
      </c>
      <c r="G4" s="128"/>
      <c r="H4" s="129"/>
    </row>
    <row r="5" spans="1:8">
      <c r="A5" s="110" t="s">
        <v>513</v>
      </c>
      <c r="B5" s="115"/>
      <c r="C5" s="116"/>
      <c r="D5" s="117">
        <v>157299</v>
      </c>
      <c r="E5" s="118"/>
      <c r="F5" s="119">
        <v>118223</v>
      </c>
      <c r="G5" s="120"/>
      <c r="H5" s="121"/>
    </row>
    <row r="6" spans="1:8">
      <c r="A6" s="122"/>
      <c r="B6" s="123"/>
      <c r="C6" s="124"/>
      <c r="D6" s="125">
        <v>88204</v>
      </c>
      <c r="E6" s="126"/>
      <c r="F6" s="127">
        <v>57106</v>
      </c>
      <c r="G6" s="128"/>
      <c r="H6" s="129"/>
    </row>
    <row r="7" spans="1:8">
      <c r="A7" s="110" t="s">
        <v>514</v>
      </c>
      <c r="B7" s="115"/>
      <c r="C7" s="116"/>
      <c r="D7" s="117">
        <v>160945</v>
      </c>
      <c r="E7" s="118"/>
      <c r="F7" s="119">
        <v>128485</v>
      </c>
      <c r="G7" s="120"/>
      <c r="H7" s="121"/>
    </row>
    <row r="8" spans="1:8">
      <c r="A8" s="122"/>
      <c r="B8" s="123"/>
      <c r="C8" s="124"/>
      <c r="D8" s="125">
        <v>111201</v>
      </c>
      <c r="E8" s="126"/>
      <c r="F8" s="127">
        <v>62765</v>
      </c>
      <c r="G8" s="128"/>
      <c r="H8" s="129"/>
    </row>
    <row r="9" spans="1:8">
      <c r="A9" s="110" t="s">
        <v>515</v>
      </c>
      <c r="B9" s="115"/>
      <c r="C9" s="116"/>
      <c r="D9" s="117">
        <v>175137</v>
      </c>
      <c r="E9" s="118"/>
      <c r="F9" s="119">
        <v>245039</v>
      </c>
      <c r="G9" s="120"/>
      <c r="H9" s="121"/>
    </row>
    <row r="10" spans="1:8">
      <c r="A10" s="122"/>
      <c r="B10" s="123"/>
      <c r="C10" s="124"/>
      <c r="D10" s="125">
        <v>90323</v>
      </c>
      <c r="E10" s="126"/>
      <c r="F10" s="127">
        <v>108922</v>
      </c>
      <c r="G10" s="128"/>
      <c r="H10" s="129"/>
    </row>
    <row r="11" spans="1:8">
      <c r="A11" s="110" t="s">
        <v>516</v>
      </c>
      <c r="B11" s="115"/>
      <c r="C11" s="116"/>
      <c r="D11" s="117">
        <v>243279</v>
      </c>
      <c r="E11" s="118"/>
      <c r="F11" s="119">
        <v>237994</v>
      </c>
      <c r="G11" s="120"/>
      <c r="H11" s="121"/>
    </row>
    <row r="12" spans="1:8">
      <c r="A12" s="122"/>
      <c r="B12" s="123"/>
      <c r="C12" s="130"/>
      <c r="D12" s="125">
        <v>138600</v>
      </c>
      <c r="E12" s="126"/>
      <c r="F12" s="127">
        <v>110361</v>
      </c>
      <c r="G12" s="128"/>
      <c r="H12" s="129"/>
    </row>
    <row r="13" spans="1:8">
      <c r="A13" s="110"/>
      <c r="B13" s="115"/>
      <c r="C13" s="131"/>
      <c r="D13" s="132">
        <v>168190</v>
      </c>
      <c r="E13" s="133"/>
      <c r="F13" s="134">
        <v>169483</v>
      </c>
      <c r="G13" s="135"/>
      <c r="H13" s="121"/>
    </row>
    <row r="14" spans="1:8">
      <c r="A14" s="122"/>
      <c r="B14" s="123"/>
      <c r="C14" s="124"/>
      <c r="D14" s="125">
        <v>100175</v>
      </c>
      <c r="E14" s="126"/>
      <c r="F14" s="127">
        <v>80303</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4.1100000000000003</v>
      </c>
      <c r="C19" s="136">
        <f>ROUND(VALUE(SUBSTITUTE(実質収支比率等に係る経年分析!G$48,"▲","-")),2)</f>
        <v>4.4800000000000004</v>
      </c>
      <c r="D19" s="136">
        <f>ROUND(VALUE(SUBSTITUTE(実質収支比率等に係る経年分析!H$48,"▲","-")),2)</f>
        <v>7.02</v>
      </c>
      <c r="E19" s="136">
        <f>ROUND(VALUE(SUBSTITUTE(実質収支比率等に係る経年分析!I$48,"▲","-")),2)</f>
        <v>11.16</v>
      </c>
      <c r="F19" s="136">
        <f>ROUND(VALUE(SUBSTITUTE(実質収支比率等に係る経年分析!J$48,"▲","-")),2)</f>
        <v>15.17</v>
      </c>
    </row>
    <row r="20" spans="1:11">
      <c r="A20" s="136" t="s">
        <v>43</v>
      </c>
      <c r="B20" s="136">
        <f>ROUND(VALUE(SUBSTITUTE(実質収支比率等に係る経年分析!F$47,"▲","-")),2)</f>
        <v>112.63</v>
      </c>
      <c r="C20" s="136">
        <f>ROUND(VALUE(SUBSTITUTE(実質収支比率等に係る経年分析!G$47,"▲","-")),2)</f>
        <v>113.71</v>
      </c>
      <c r="D20" s="136">
        <f>ROUND(VALUE(SUBSTITUTE(実質収支比率等に係る経年分析!H$47,"▲","-")),2)</f>
        <v>79.25</v>
      </c>
      <c r="E20" s="136">
        <f>ROUND(VALUE(SUBSTITUTE(実質収支比率等に係る経年分析!I$47,"▲","-")),2)</f>
        <v>79.5</v>
      </c>
      <c r="F20" s="136">
        <f>ROUND(VALUE(SUBSTITUTE(実質収支比率等に係る経年分析!J$47,"▲","-")),2)</f>
        <v>89.56</v>
      </c>
    </row>
    <row r="21" spans="1:11">
      <c r="A21" s="136" t="s">
        <v>44</v>
      </c>
      <c r="B21" s="136">
        <f>IF(ISNUMBER(VALUE(SUBSTITUTE(実質収支比率等に係る経年分析!F$49,"▲","-"))),ROUND(VALUE(SUBSTITUTE(実質収支比率等に係る経年分析!F$49,"▲","-")),2),NA())</f>
        <v>8.39</v>
      </c>
      <c r="C21" s="136">
        <f>IF(ISNUMBER(VALUE(SUBSTITUTE(実質収支比率等に係る経年分析!G$49,"▲","-"))),ROUND(VALUE(SUBSTITUTE(実質収支比率等に係る経年分析!G$49,"▲","-")),2),NA())</f>
        <v>0.79</v>
      </c>
      <c r="D21" s="136">
        <f>IF(ISNUMBER(VALUE(SUBSTITUTE(実質収支比率等に係る経年分析!H$49,"▲","-"))),ROUND(VALUE(SUBSTITUTE(実質収支比率等に係る経年分析!H$49,"▲","-")),2),NA())</f>
        <v>-38.56</v>
      </c>
      <c r="E21" s="136">
        <f>IF(ISNUMBER(VALUE(SUBSTITUTE(実質収支比率等に係る経年分析!I$49,"▲","-"))),ROUND(VALUE(SUBSTITUTE(実質収支比率等に係る経年分析!I$49,"▲","-")),2),NA())</f>
        <v>1.73</v>
      </c>
      <c r="F21" s="136">
        <f>IF(ISNUMBER(VALUE(SUBSTITUTE(実質収支比率等に係る経年分析!J$49,"▲","-"))),ROUND(VALUE(SUBSTITUTE(実質収支比率等に係る経年分析!J$49,"▲","-")),2),NA())</f>
        <v>3.74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後期高齢者医療事業特別会計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0.02</v>
      </c>
    </row>
    <row r="34" spans="1:16">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1.38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0.56000000000000005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0.18</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10.15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10.36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10.49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9.73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9.48</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4.1100000000000003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4.47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7.01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11.16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15.16</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615</v>
      </c>
      <c r="E42" s="138"/>
      <c r="F42" s="138"/>
      <c r="G42" s="138">
        <f>'実質公債費比率（分子）の構造'!L$52</f>
        <v>628</v>
      </c>
      <c r="H42" s="138"/>
      <c r="I42" s="138"/>
      <c r="J42" s="138">
        <f>'実質公債費比率（分子）の構造'!M$52</f>
        <v>628</v>
      </c>
      <c r="K42" s="138"/>
      <c r="L42" s="138"/>
      <c r="M42" s="138">
        <f>'実質公債費比率（分子）の構造'!N$52</f>
        <v>583</v>
      </c>
      <c r="N42" s="138"/>
      <c r="O42" s="138"/>
      <c r="P42" s="138">
        <f>'実質公債費比率（分子）の構造'!O$52</f>
        <v>542</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15</v>
      </c>
      <c r="C44" s="138"/>
      <c r="D44" s="138"/>
      <c r="E44" s="138">
        <f>'実質公債費比率（分子）の構造'!L$50</f>
        <v>10</v>
      </c>
      <c r="F44" s="138"/>
      <c r="G44" s="138"/>
      <c r="H44" s="138">
        <f>'実質公債費比率（分子）の構造'!M$50</f>
        <v>7</v>
      </c>
      <c r="I44" s="138"/>
      <c r="J44" s="138"/>
      <c r="K44" s="138">
        <f>'実質公債費比率（分子）の構造'!N$50</f>
        <v>3</v>
      </c>
      <c r="L44" s="138"/>
      <c r="M44" s="138"/>
      <c r="N44" s="138">
        <f>'実質公債費比率（分子）の構造'!O$50</f>
        <v>21</v>
      </c>
      <c r="O44" s="138"/>
      <c r="P44" s="138"/>
    </row>
    <row r="45" spans="1:16">
      <c r="A45" s="138" t="s">
        <v>54</v>
      </c>
      <c r="B45" s="138">
        <f>'実質公債費比率（分子）の構造'!K$49</f>
        <v>0</v>
      </c>
      <c r="C45" s="138"/>
      <c r="D45" s="138"/>
      <c r="E45" s="138">
        <f>'実質公債費比率（分子）の構造'!L$49</f>
        <v>0</v>
      </c>
      <c r="F45" s="138"/>
      <c r="G45" s="138"/>
      <c r="H45" s="138">
        <f>'実質公債費比率（分子）の構造'!M$49</f>
        <v>1</v>
      </c>
      <c r="I45" s="138"/>
      <c r="J45" s="138"/>
      <c r="K45" s="138">
        <f>'実質公債費比率（分子）の構造'!N$49</f>
        <v>1</v>
      </c>
      <c r="L45" s="138"/>
      <c r="M45" s="138"/>
      <c r="N45" s="138">
        <f>'実質公債費比率（分子）の構造'!O$49</f>
        <v>1</v>
      </c>
      <c r="O45" s="138"/>
      <c r="P45" s="138"/>
    </row>
    <row r="46" spans="1:16">
      <c r="A46" s="138" t="s">
        <v>55</v>
      </c>
      <c r="B46" s="138">
        <f>'実質公債費比率（分子）の構造'!K$48</f>
        <v>164</v>
      </c>
      <c r="C46" s="138"/>
      <c r="D46" s="138"/>
      <c r="E46" s="138">
        <f>'実質公債費比率（分子）の構造'!L$48</f>
        <v>166</v>
      </c>
      <c r="F46" s="138"/>
      <c r="G46" s="138"/>
      <c r="H46" s="138">
        <f>'実質公債費比率（分子）の構造'!M$48</f>
        <v>151</v>
      </c>
      <c r="I46" s="138"/>
      <c r="J46" s="138"/>
      <c r="K46" s="138">
        <f>'実質公債費比率（分子）の構造'!N$48</f>
        <v>127</v>
      </c>
      <c r="L46" s="138"/>
      <c r="M46" s="138"/>
      <c r="N46" s="138">
        <f>'実質公債費比率（分子）の構造'!O$48</f>
        <v>103</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668</v>
      </c>
      <c r="C49" s="138"/>
      <c r="D49" s="138"/>
      <c r="E49" s="138">
        <f>'実質公債費比率（分子）の構造'!L$45</f>
        <v>661</v>
      </c>
      <c r="F49" s="138"/>
      <c r="G49" s="138"/>
      <c r="H49" s="138">
        <f>'実質公債費比率（分子）の構造'!M$45</f>
        <v>647</v>
      </c>
      <c r="I49" s="138"/>
      <c r="J49" s="138"/>
      <c r="K49" s="138">
        <f>'実質公債費比率（分子）の構造'!N$45</f>
        <v>600</v>
      </c>
      <c r="L49" s="138"/>
      <c r="M49" s="138"/>
      <c r="N49" s="138">
        <f>'実質公債費比率（分子）の構造'!O$45</f>
        <v>535</v>
      </c>
      <c r="O49" s="138"/>
      <c r="P49" s="138"/>
    </row>
    <row r="50" spans="1:16">
      <c r="A50" s="138" t="s">
        <v>59</v>
      </c>
      <c r="B50" s="138" t="e">
        <f>NA()</f>
        <v>#N/A</v>
      </c>
      <c r="C50" s="138">
        <f>IF(ISNUMBER('実質公債費比率（分子）の構造'!K$53),'実質公債費比率（分子）の構造'!K$53,NA())</f>
        <v>232</v>
      </c>
      <c r="D50" s="138" t="e">
        <f>NA()</f>
        <v>#N/A</v>
      </c>
      <c r="E50" s="138" t="e">
        <f>NA()</f>
        <v>#N/A</v>
      </c>
      <c r="F50" s="138">
        <f>IF(ISNUMBER('実質公債費比率（分子）の構造'!L$53),'実質公債費比率（分子）の構造'!L$53,NA())</f>
        <v>209</v>
      </c>
      <c r="G50" s="138" t="e">
        <f>NA()</f>
        <v>#N/A</v>
      </c>
      <c r="H50" s="138" t="e">
        <f>NA()</f>
        <v>#N/A</v>
      </c>
      <c r="I50" s="138">
        <f>IF(ISNUMBER('実質公債費比率（分子）の構造'!M$53),'実質公債費比率（分子）の構造'!M$53,NA())</f>
        <v>178</v>
      </c>
      <c r="J50" s="138" t="e">
        <f>NA()</f>
        <v>#N/A</v>
      </c>
      <c r="K50" s="138" t="e">
        <f>NA()</f>
        <v>#N/A</v>
      </c>
      <c r="L50" s="138">
        <f>IF(ISNUMBER('実質公債費比率（分子）の構造'!N$53),'実質公債費比率（分子）の構造'!N$53,NA())</f>
        <v>148</v>
      </c>
      <c r="M50" s="138" t="e">
        <f>NA()</f>
        <v>#N/A</v>
      </c>
      <c r="N50" s="138" t="e">
        <f>NA()</f>
        <v>#N/A</v>
      </c>
      <c r="O50" s="138">
        <f>IF(ISNUMBER('実質公債費比率（分子）の構造'!O$53),'実質公債費比率（分子）の構造'!O$53,NA())</f>
        <v>118</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4751</v>
      </c>
      <c r="E56" s="137"/>
      <c r="F56" s="137"/>
      <c r="G56" s="137">
        <f>'将来負担比率（分子）の構造'!J$52</f>
        <v>4402</v>
      </c>
      <c r="H56" s="137"/>
      <c r="I56" s="137"/>
      <c r="J56" s="137">
        <f>'将来負担比率（分子）の構造'!K$52</f>
        <v>4604</v>
      </c>
      <c r="K56" s="137"/>
      <c r="L56" s="137"/>
      <c r="M56" s="137">
        <f>'将来負担比率（分子）の構造'!L$52</f>
        <v>4403</v>
      </c>
      <c r="N56" s="137"/>
      <c r="O56" s="137"/>
      <c r="P56" s="137">
        <f>'将来負担比率（分子）の構造'!M$52</f>
        <v>4662</v>
      </c>
    </row>
    <row r="57" spans="1:16">
      <c r="A57" s="137" t="s">
        <v>36</v>
      </c>
      <c r="B57" s="137"/>
      <c r="C57" s="137"/>
      <c r="D57" s="137">
        <f>'将来負担比率（分子）の構造'!I$51</f>
        <v>386</v>
      </c>
      <c r="E57" s="137"/>
      <c r="F57" s="137"/>
      <c r="G57" s="137">
        <f>'将来負担比率（分子）の構造'!J$51</f>
        <v>331</v>
      </c>
      <c r="H57" s="137"/>
      <c r="I57" s="137"/>
      <c r="J57" s="137">
        <f>'将来負担比率（分子）の構造'!K$51</f>
        <v>296</v>
      </c>
      <c r="K57" s="137"/>
      <c r="L57" s="137"/>
      <c r="M57" s="137">
        <f>'将来負担比率（分子）の構造'!L$51</f>
        <v>274</v>
      </c>
      <c r="N57" s="137"/>
      <c r="O57" s="137"/>
      <c r="P57" s="137">
        <f>'将来負担比率（分子）の構造'!M$51</f>
        <v>246</v>
      </c>
    </row>
    <row r="58" spans="1:16">
      <c r="A58" s="137" t="s">
        <v>35</v>
      </c>
      <c r="B58" s="137"/>
      <c r="C58" s="137"/>
      <c r="D58" s="137">
        <f>'将来負担比率（分子）の構造'!I$50</f>
        <v>3912</v>
      </c>
      <c r="E58" s="137"/>
      <c r="F58" s="137"/>
      <c r="G58" s="137">
        <f>'将来負担比率（分子）の構造'!J$50</f>
        <v>4391</v>
      </c>
      <c r="H58" s="137"/>
      <c r="I58" s="137"/>
      <c r="J58" s="137">
        <f>'将来負担比率（分子）の構造'!K$50</f>
        <v>3697</v>
      </c>
      <c r="K58" s="137"/>
      <c r="L58" s="137"/>
      <c r="M58" s="137">
        <f>'将来負担比率（分子）の構造'!L$50</f>
        <v>4104</v>
      </c>
      <c r="N58" s="137"/>
      <c r="O58" s="137"/>
      <c r="P58" s="137">
        <f>'将来負担比率（分子）の構造'!M$50</f>
        <v>4867</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986</v>
      </c>
      <c r="C62" s="137"/>
      <c r="D62" s="137"/>
      <c r="E62" s="137">
        <f>'将来負担比率（分子）の構造'!J$45</f>
        <v>956</v>
      </c>
      <c r="F62" s="137"/>
      <c r="G62" s="137"/>
      <c r="H62" s="137">
        <f>'将来負担比率（分子）の構造'!K$45</f>
        <v>1282</v>
      </c>
      <c r="I62" s="137"/>
      <c r="J62" s="137"/>
      <c r="K62" s="137">
        <f>'将来負担比率（分子）の構造'!L$45</f>
        <v>894</v>
      </c>
      <c r="L62" s="137"/>
      <c r="M62" s="137"/>
      <c r="N62" s="137">
        <f>'将来負担比率（分子）の構造'!M$45</f>
        <v>799</v>
      </c>
      <c r="O62" s="137"/>
      <c r="P62" s="137"/>
    </row>
    <row r="63" spans="1:16">
      <c r="A63" s="137" t="s">
        <v>28</v>
      </c>
      <c r="B63" s="137">
        <f>'将来負担比率（分子）の構造'!I$44</f>
        <v>9</v>
      </c>
      <c r="C63" s="137"/>
      <c r="D63" s="137"/>
      <c r="E63" s="137">
        <f>'将来負担比率（分子）の構造'!J$44</f>
        <v>9</v>
      </c>
      <c r="F63" s="137"/>
      <c r="G63" s="137"/>
      <c r="H63" s="137">
        <f>'将来負担比率（分子）の構造'!K$44</f>
        <v>12</v>
      </c>
      <c r="I63" s="137"/>
      <c r="J63" s="137"/>
      <c r="K63" s="137">
        <f>'将来負担比率（分子）の構造'!L$44</f>
        <v>11</v>
      </c>
      <c r="L63" s="137"/>
      <c r="M63" s="137"/>
      <c r="N63" s="137">
        <f>'将来負担比率（分子）の構造'!M$44</f>
        <v>10</v>
      </c>
      <c r="O63" s="137"/>
      <c r="P63" s="137"/>
    </row>
    <row r="64" spans="1:16">
      <c r="A64" s="137" t="s">
        <v>27</v>
      </c>
      <c r="B64" s="137">
        <f>'将来負担比率（分子）の構造'!I$43</f>
        <v>1681</v>
      </c>
      <c r="C64" s="137"/>
      <c r="D64" s="137"/>
      <c r="E64" s="137">
        <f>'将来負担比率（分子）の構造'!J$43</f>
        <v>1571</v>
      </c>
      <c r="F64" s="137"/>
      <c r="G64" s="137"/>
      <c r="H64" s="137">
        <f>'将来負担比率（分子）の構造'!K$43</f>
        <v>1273</v>
      </c>
      <c r="I64" s="137"/>
      <c r="J64" s="137"/>
      <c r="K64" s="137">
        <f>'将来負担比率（分子）の構造'!L$43</f>
        <v>1227</v>
      </c>
      <c r="L64" s="137"/>
      <c r="M64" s="137"/>
      <c r="N64" s="137">
        <f>'将来負担比率（分子）の構造'!M$43</f>
        <v>1256</v>
      </c>
      <c r="O64" s="137"/>
      <c r="P64" s="137"/>
    </row>
    <row r="65" spans="1:16">
      <c r="A65" s="137" t="s">
        <v>26</v>
      </c>
      <c r="B65" s="137">
        <f>'将来負担比率（分子）の構造'!I$42</f>
        <v>30</v>
      </c>
      <c r="C65" s="137"/>
      <c r="D65" s="137"/>
      <c r="E65" s="137">
        <f>'将来負担比率（分子）の構造'!J$42</f>
        <v>30</v>
      </c>
      <c r="F65" s="137"/>
      <c r="G65" s="137"/>
      <c r="H65" s="137">
        <f>'将来負担比率（分子）の構造'!K$42</f>
        <v>7</v>
      </c>
      <c r="I65" s="137"/>
      <c r="J65" s="137"/>
      <c r="K65" s="137">
        <f>'将来負担比率（分子）の構造'!L$42</f>
        <v>1</v>
      </c>
      <c r="L65" s="137"/>
      <c r="M65" s="137"/>
      <c r="N65" s="137" t="str">
        <f>'将来負担比率（分子）の構造'!M$42</f>
        <v>-</v>
      </c>
      <c r="O65" s="137"/>
      <c r="P65" s="137"/>
    </row>
    <row r="66" spans="1:16">
      <c r="A66" s="137" t="s">
        <v>25</v>
      </c>
      <c r="B66" s="137">
        <f>'将来負担比率（分子）の構造'!I$41</f>
        <v>5316</v>
      </c>
      <c r="C66" s="137"/>
      <c r="D66" s="137"/>
      <c r="E66" s="137">
        <f>'将来負担比率（分子）の構造'!J$41</f>
        <v>5103</v>
      </c>
      <c r="F66" s="137"/>
      <c r="G66" s="137"/>
      <c r="H66" s="137">
        <f>'将来負担比率（分子）の構造'!K$41</f>
        <v>5070</v>
      </c>
      <c r="I66" s="137"/>
      <c r="J66" s="137"/>
      <c r="K66" s="137">
        <f>'将来負担比率（分子）の構造'!L$41</f>
        <v>5171</v>
      </c>
      <c r="L66" s="137"/>
      <c r="M66" s="137"/>
      <c r="N66" s="137">
        <f>'将来負担比率（分子）の構造'!M$41</f>
        <v>5593</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210</v>
      </c>
      <c r="C5" s="612"/>
      <c r="D5" s="612"/>
      <c r="E5" s="612"/>
      <c r="F5" s="612"/>
      <c r="G5" s="612"/>
      <c r="H5" s="612"/>
      <c r="I5" s="612"/>
      <c r="J5" s="612"/>
      <c r="K5" s="612"/>
      <c r="L5" s="612"/>
      <c r="M5" s="612"/>
      <c r="N5" s="612"/>
      <c r="O5" s="612"/>
      <c r="P5" s="612"/>
      <c r="Q5" s="613"/>
      <c r="R5" s="614">
        <v>429855</v>
      </c>
      <c r="S5" s="615"/>
      <c r="T5" s="615"/>
      <c r="U5" s="615"/>
      <c r="V5" s="615"/>
      <c r="W5" s="615"/>
      <c r="X5" s="615"/>
      <c r="Y5" s="616"/>
      <c r="Z5" s="617">
        <v>6.7</v>
      </c>
      <c r="AA5" s="617"/>
      <c r="AB5" s="617"/>
      <c r="AC5" s="617"/>
      <c r="AD5" s="618">
        <v>429855</v>
      </c>
      <c r="AE5" s="618"/>
      <c r="AF5" s="618"/>
      <c r="AG5" s="618"/>
      <c r="AH5" s="618"/>
      <c r="AI5" s="618"/>
      <c r="AJ5" s="618"/>
      <c r="AK5" s="618"/>
      <c r="AL5" s="619">
        <v>14.4</v>
      </c>
      <c r="AM5" s="620"/>
      <c r="AN5" s="620"/>
      <c r="AO5" s="621"/>
      <c r="AP5" s="611" t="s">
        <v>211</v>
      </c>
      <c r="AQ5" s="612"/>
      <c r="AR5" s="612"/>
      <c r="AS5" s="612"/>
      <c r="AT5" s="612"/>
      <c r="AU5" s="612"/>
      <c r="AV5" s="612"/>
      <c r="AW5" s="612"/>
      <c r="AX5" s="612"/>
      <c r="AY5" s="612"/>
      <c r="AZ5" s="612"/>
      <c r="BA5" s="612"/>
      <c r="BB5" s="612"/>
      <c r="BC5" s="612"/>
      <c r="BD5" s="612"/>
      <c r="BE5" s="612"/>
      <c r="BF5" s="613"/>
      <c r="BG5" s="625">
        <v>426604</v>
      </c>
      <c r="BH5" s="626"/>
      <c r="BI5" s="626"/>
      <c r="BJ5" s="626"/>
      <c r="BK5" s="626"/>
      <c r="BL5" s="626"/>
      <c r="BM5" s="626"/>
      <c r="BN5" s="627"/>
      <c r="BO5" s="628">
        <v>99.2</v>
      </c>
      <c r="BP5" s="628"/>
      <c r="BQ5" s="628"/>
      <c r="BR5" s="628"/>
      <c r="BS5" s="629">
        <v>3022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44327</v>
      </c>
      <c r="S6" s="626"/>
      <c r="T6" s="626"/>
      <c r="U6" s="626"/>
      <c r="V6" s="626"/>
      <c r="W6" s="626"/>
      <c r="X6" s="626"/>
      <c r="Y6" s="627"/>
      <c r="Z6" s="628">
        <v>0.7</v>
      </c>
      <c r="AA6" s="628"/>
      <c r="AB6" s="628"/>
      <c r="AC6" s="628"/>
      <c r="AD6" s="629">
        <v>44327</v>
      </c>
      <c r="AE6" s="629"/>
      <c r="AF6" s="629"/>
      <c r="AG6" s="629"/>
      <c r="AH6" s="629"/>
      <c r="AI6" s="629"/>
      <c r="AJ6" s="629"/>
      <c r="AK6" s="629"/>
      <c r="AL6" s="630">
        <v>1.5</v>
      </c>
      <c r="AM6" s="631"/>
      <c r="AN6" s="631"/>
      <c r="AO6" s="632"/>
      <c r="AP6" s="622" t="s">
        <v>216</v>
      </c>
      <c r="AQ6" s="623"/>
      <c r="AR6" s="623"/>
      <c r="AS6" s="623"/>
      <c r="AT6" s="623"/>
      <c r="AU6" s="623"/>
      <c r="AV6" s="623"/>
      <c r="AW6" s="623"/>
      <c r="AX6" s="623"/>
      <c r="AY6" s="623"/>
      <c r="AZ6" s="623"/>
      <c r="BA6" s="623"/>
      <c r="BB6" s="623"/>
      <c r="BC6" s="623"/>
      <c r="BD6" s="623"/>
      <c r="BE6" s="623"/>
      <c r="BF6" s="624"/>
      <c r="BG6" s="625">
        <v>426604</v>
      </c>
      <c r="BH6" s="626"/>
      <c r="BI6" s="626"/>
      <c r="BJ6" s="626"/>
      <c r="BK6" s="626"/>
      <c r="BL6" s="626"/>
      <c r="BM6" s="626"/>
      <c r="BN6" s="627"/>
      <c r="BO6" s="628">
        <v>99.2</v>
      </c>
      <c r="BP6" s="628"/>
      <c r="BQ6" s="628"/>
      <c r="BR6" s="628"/>
      <c r="BS6" s="629">
        <v>3022</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51750</v>
      </c>
      <c r="CS6" s="626"/>
      <c r="CT6" s="626"/>
      <c r="CU6" s="626"/>
      <c r="CV6" s="626"/>
      <c r="CW6" s="626"/>
      <c r="CX6" s="626"/>
      <c r="CY6" s="627"/>
      <c r="CZ6" s="628">
        <v>0.9</v>
      </c>
      <c r="DA6" s="628"/>
      <c r="DB6" s="628"/>
      <c r="DC6" s="628"/>
      <c r="DD6" s="634" t="s">
        <v>218</v>
      </c>
      <c r="DE6" s="626"/>
      <c r="DF6" s="626"/>
      <c r="DG6" s="626"/>
      <c r="DH6" s="626"/>
      <c r="DI6" s="626"/>
      <c r="DJ6" s="626"/>
      <c r="DK6" s="626"/>
      <c r="DL6" s="626"/>
      <c r="DM6" s="626"/>
      <c r="DN6" s="626"/>
      <c r="DO6" s="626"/>
      <c r="DP6" s="627"/>
      <c r="DQ6" s="634">
        <v>51750</v>
      </c>
      <c r="DR6" s="626"/>
      <c r="DS6" s="626"/>
      <c r="DT6" s="626"/>
      <c r="DU6" s="626"/>
      <c r="DV6" s="626"/>
      <c r="DW6" s="626"/>
      <c r="DX6" s="626"/>
      <c r="DY6" s="626"/>
      <c r="DZ6" s="626"/>
      <c r="EA6" s="626"/>
      <c r="EB6" s="626"/>
      <c r="EC6" s="635"/>
    </row>
    <row r="7" spans="2:143" ht="11.25" customHeight="1">
      <c r="B7" s="622" t="s">
        <v>219</v>
      </c>
      <c r="C7" s="623"/>
      <c r="D7" s="623"/>
      <c r="E7" s="623"/>
      <c r="F7" s="623"/>
      <c r="G7" s="623"/>
      <c r="H7" s="623"/>
      <c r="I7" s="623"/>
      <c r="J7" s="623"/>
      <c r="K7" s="623"/>
      <c r="L7" s="623"/>
      <c r="M7" s="623"/>
      <c r="N7" s="623"/>
      <c r="O7" s="623"/>
      <c r="P7" s="623"/>
      <c r="Q7" s="624"/>
      <c r="R7" s="625">
        <v>439</v>
      </c>
      <c r="S7" s="626"/>
      <c r="T7" s="626"/>
      <c r="U7" s="626"/>
      <c r="V7" s="626"/>
      <c r="W7" s="626"/>
      <c r="X7" s="626"/>
      <c r="Y7" s="627"/>
      <c r="Z7" s="628">
        <v>0</v>
      </c>
      <c r="AA7" s="628"/>
      <c r="AB7" s="628"/>
      <c r="AC7" s="628"/>
      <c r="AD7" s="629">
        <v>439</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182575</v>
      </c>
      <c r="BH7" s="626"/>
      <c r="BI7" s="626"/>
      <c r="BJ7" s="626"/>
      <c r="BK7" s="626"/>
      <c r="BL7" s="626"/>
      <c r="BM7" s="626"/>
      <c r="BN7" s="627"/>
      <c r="BO7" s="628">
        <v>42.5</v>
      </c>
      <c r="BP7" s="628"/>
      <c r="BQ7" s="628"/>
      <c r="BR7" s="628"/>
      <c r="BS7" s="629">
        <v>3022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1336348</v>
      </c>
      <c r="CS7" s="626"/>
      <c r="CT7" s="626"/>
      <c r="CU7" s="626"/>
      <c r="CV7" s="626"/>
      <c r="CW7" s="626"/>
      <c r="CX7" s="626"/>
      <c r="CY7" s="627"/>
      <c r="CZ7" s="628">
        <v>23.4</v>
      </c>
      <c r="DA7" s="628"/>
      <c r="DB7" s="628"/>
      <c r="DC7" s="628"/>
      <c r="DD7" s="634">
        <v>352575</v>
      </c>
      <c r="DE7" s="626"/>
      <c r="DF7" s="626"/>
      <c r="DG7" s="626"/>
      <c r="DH7" s="626"/>
      <c r="DI7" s="626"/>
      <c r="DJ7" s="626"/>
      <c r="DK7" s="626"/>
      <c r="DL7" s="626"/>
      <c r="DM7" s="626"/>
      <c r="DN7" s="626"/>
      <c r="DO7" s="626"/>
      <c r="DP7" s="627"/>
      <c r="DQ7" s="634">
        <v>801187</v>
      </c>
      <c r="DR7" s="626"/>
      <c r="DS7" s="626"/>
      <c r="DT7" s="626"/>
      <c r="DU7" s="626"/>
      <c r="DV7" s="626"/>
      <c r="DW7" s="626"/>
      <c r="DX7" s="626"/>
      <c r="DY7" s="626"/>
      <c r="DZ7" s="626"/>
      <c r="EA7" s="626"/>
      <c r="EB7" s="626"/>
      <c r="EC7" s="635"/>
    </row>
    <row r="8" spans="2:143" ht="11.25" customHeight="1">
      <c r="B8" s="622" t="s">
        <v>222</v>
      </c>
      <c r="C8" s="623"/>
      <c r="D8" s="623"/>
      <c r="E8" s="623"/>
      <c r="F8" s="623"/>
      <c r="G8" s="623"/>
      <c r="H8" s="623"/>
      <c r="I8" s="623"/>
      <c r="J8" s="623"/>
      <c r="K8" s="623"/>
      <c r="L8" s="623"/>
      <c r="M8" s="623"/>
      <c r="N8" s="623"/>
      <c r="O8" s="623"/>
      <c r="P8" s="623"/>
      <c r="Q8" s="624"/>
      <c r="R8" s="625">
        <v>817</v>
      </c>
      <c r="S8" s="626"/>
      <c r="T8" s="626"/>
      <c r="U8" s="626"/>
      <c r="V8" s="626"/>
      <c r="W8" s="626"/>
      <c r="X8" s="626"/>
      <c r="Y8" s="627"/>
      <c r="Z8" s="628">
        <v>0</v>
      </c>
      <c r="AA8" s="628"/>
      <c r="AB8" s="628"/>
      <c r="AC8" s="628"/>
      <c r="AD8" s="629">
        <v>817</v>
      </c>
      <c r="AE8" s="629"/>
      <c r="AF8" s="629"/>
      <c r="AG8" s="629"/>
      <c r="AH8" s="629"/>
      <c r="AI8" s="629"/>
      <c r="AJ8" s="629"/>
      <c r="AK8" s="629"/>
      <c r="AL8" s="630">
        <v>0</v>
      </c>
      <c r="AM8" s="631"/>
      <c r="AN8" s="631"/>
      <c r="AO8" s="632"/>
      <c r="AP8" s="622" t="s">
        <v>223</v>
      </c>
      <c r="AQ8" s="623"/>
      <c r="AR8" s="623"/>
      <c r="AS8" s="623"/>
      <c r="AT8" s="623"/>
      <c r="AU8" s="623"/>
      <c r="AV8" s="623"/>
      <c r="AW8" s="623"/>
      <c r="AX8" s="623"/>
      <c r="AY8" s="623"/>
      <c r="AZ8" s="623"/>
      <c r="BA8" s="623"/>
      <c r="BB8" s="623"/>
      <c r="BC8" s="623"/>
      <c r="BD8" s="623"/>
      <c r="BE8" s="623"/>
      <c r="BF8" s="624"/>
      <c r="BG8" s="625">
        <v>7119</v>
      </c>
      <c r="BH8" s="626"/>
      <c r="BI8" s="626"/>
      <c r="BJ8" s="626"/>
      <c r="BK8" s="626"/>
      <c r="BL8" s="626"/>
      <c r="BM8" s="626"/>
      <c r="BN8" s="627"/>
      <c r="BO8" s="628">
        <v>1.7</v>
      </c>
      <c r="BP8" s="628"/>
      <c r="BQ8" s="628"/>
      <c r="BR8" s="628"/>
      <c r="BS8" s="634" t="s">
        <v>112</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935810</v>
      </c>
      <c r="CS8" s="626"/>
      <c r="CT8" s="626"/>
      <c r="CU8" s="626"/>
      <c r="CV8" s="626"/>
      <c r="CW8" s="626"/>
      <c r="CX8" s="626"/>
      <c r="CY8" s="627"/>
      <c r="CZ8" s="628">
        <v>16.399999999999999</v>
      </c>
      <c r="DA8" s="628"/>
      <c r="DB8" s="628"/>
      <c r="DC8" s="628"/>
      <c r="DD8" s="634">
        <v>79374</v>
      </c>
      <c r="DE8" s="626"/>
      <c r="DF8" s="626"/>
      <c r="DG8" s="626"/>
      <c r="DH8" s="626"/>
      <c r="DI8" s="626"/>
      <c r="DJ8" s="626"/>
      <c r="DK8" s="626"/>
      <c r="DL8" s="626"/>
      <c r="DM8" s="626"/>
      <c r="DN8" s="626"/>
      <c r="DO8" s="626"/>
      <c r="DP8" s="627"/>
      <c r="DQ8" s="634">
        <v>523294</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492</v>
      </c>
      <c r="S9" s="626"/>
      <c r="T9" s="626"/>
      <c r="U9" s="626"/>
      <c r="V9" s="626"/>
      <c r="W9" s="626"/>
      <c r="X9" s="626"/>
      <c r="Y9" s="627"/>
      <c r="Z9" s="628">
        <v>0</v>
      </c>
      <c r="AA9" s="628"/>
      <c r="AB9" s="628"/>
      <c r="AC9" s="628"/>
      <c r="AD9" s="629">
        <v>492</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158489</v>
      </c>
      <c r="BH9" s="626"/>
      <c r="BI9" s="626"/>
      <c r="BJ9" s="626"/>
      <c r="BK9" s="626"/>
      <c r="BL9" s="626"/>
      <c r="BM9" s="626"/>
      <c r="BN9" s="627"/>
      <c r="BO9" s="628">
        <v>36.9</v>
      </c>
      <c r="BP9" s="628"/>
      <c r="BQ9" s="628"/>
      <c r="BR9" s="628"/>
      <c r="BS9" s="634" t="s">
        <v>112</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299737</v>
      </c>
      <c r="CS9" s="626"/>
      <c r="CT9" s="626"/>
      <c r="CU9" s="626"/>
      <c r="CV9" s="626"/>
      <c r="CW9" s="626"/>
      <c r="CX9" s="626"/>
      <c r="CY9" s="627"/>
      <c r="CZ9" s="628">
        <v>5.2</v>
      </c>
      <c r="DA9" s="628"/>
      <c r="DB9" s="628"/>
      <c r="DC9" s="628"/>
      <c r="DD9" s="634">
        <v>65206</v>
      </c>
      <c r="DE9" s="626"/>
      <c r="DF9" s="626"/>
      <c r="DG9" s="626"/>
      <c r="DH9" s="626"/>
      <c r="DI9" s="626"/>
      <c r="DJ9" s="626"/>
      <c r="DK9" s="626"/>
      <c r="DL9" s="626"/>
      <c r="DM9" s="626"/>
      <c r="DN9" s="626"/>
      <c r="DO9" s="626"/>
      <c r="DP9" s="627"/>
      <c r="DQ9" s="634">
        <v>198713</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86168</v>
      </c>
      <c r="S10" s="626"/>
      <c r="T10" s="626"/>
      <c r="U10" s="626"/>
      <c r="V10" s="626"/>
      <c r="W10" s="626"/>
      <c r="X10" s="626"/>
      <c r="Y10" s="627"/>
      <c r="Z10" s="628">
        <v>1.3</v>
      </c>
      <c r="AA10" s="628"/>
      <c r="AB10" s="628"/>
      <c r="AC10" s="628"/>
      <c r="AD10" s="629">
        <v>86168</v>
      </c>
      <c r="AE10" s="629"/>
      <c r="AF10" s="629"/>
      <c r="AG10" s="629"/>
      <c r="AH10" s="629"/>
      <c r="AI10" s="629"/>
      <c r="AJ10" s="629"/>
      <c r="AK10" s="629"/>
      <c r="AL10" s="630">
        <v>2.9</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10851</v>
      </c>
      <c r="BH10" s="626"/>
      <c r="BI10" s="626"/>
      <c r="BJ10" s="626"/>
      <c r="BK10" s="626"/>
      <c r="BL10" s="626"/>
      <c r="BM10" s="626"/>
      <c r="BN10" s="627"/>
      <c r="BO10" s="628">
        <v>2.5</v>
      </c>
      <c r="BP10" s="628"/>
      <c r="BQ10" s="628"/>
      <c r="BR10" s="628"/>
      <c r="BS10" s="634">
        <v>1809</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195</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195</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6116</v>
      </c>
      <c r="BH11" s="626"/>
      <c r="BI11" s="626"/>
      <c r="BJ11" s="626"/>
      <c r="BK11" s="626"/>
      <c r="BL11" s="626"/>
      <c r="BM11" s="626"/>
      <c r="BN11" s="627"/>
      <c r="BO11" s="628">
        <v>1.4</v>
      </c>
      <c r="BP11" s="628"/>
      <c r="BQ11" s="628"/>
      <c r="BR11" s="628"/>
      <c r="BS11" s="634">
        <v>1213</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342259</v>
      </c>
      <c r="CS11" s="626"/>
      <c r="CT11" s="626"/>
      <c r="CU11" s="626"/>
      <c r="CV11" s="626"/>
      <c r="CW11" s="626"/>
      <c r="CX11" s="626"/>
      <c r="CY11" s="627"/>
      <c r="CZ11" s="628">
        <v>6</v>
      </c>
      <c r="DA11" s="628"/>
      <c r="DB11" s="628"/>
      <c r="DC11" s="628"/>
      <c r="DD11" s="634">
        <v>198782</v>
      </c>
      <c r="DE11" s="626"/>
      <c r="DF11" s="626"/>
      <c r="DG11" s="626"/>
      <c r="DH11" s="626"/>
      <c r="DI11" s="626"/>
      <c r="DJ11" s="626"/>
      <c r="DK11" s="626"/>
      <c r="DL11" s="626"/>
      <c r="DM11" s="626"/>
      <c r="DN11" s="626"/>
      <c r="DO11" s="626"/>
      <c r="DP11" s="627"/>
      <c r="DQ11" s="634">
        <v>161982</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192021</v>
      </c>
      <c r="BH12" s="626"/>
      <c r="BI12" s="626"/>
      <c r="BJ12" s="626"/>
      <c r="BK12" s="626"/>
      <c r="BL12" s="626"/>
      <c r="BM12" s="626"/>
      <c r="BN12" s="627"/>
      <c r="BO12" s="628">
        <v>44.7</v>
      </c>
      <c r="BP12" s="628"/>
      <c r="BQ12" s="628"/>
      <c r="BR12" s="628"/>
      <c r="BS12" s="634" t="s">
        <v>112</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204925</v>
      </c>
      <c r="CS12" s="626"/>
      <c r="CT12" s="626"/>
      <c r="CU12" s="626"/>
      <c r="CV12" s="626"/>
      <c r="CW12" s="626"/>
      <c r="CX12" s="626"/>
      <c r="CY12" s="627"/>
      <c r="CZ12" s="628">
        <v>3.6</v>
      </c>
      <c r="DA12" s="628"/>
      <c r="DB12" s="628"/>
      <c r="DC12" s="628"/>
      <c r="DD12" s="634">
        <v>16027</v>
      </c>
      <c r="DE12" s="626"/>
      <c r="DF12" s="626"/>
      <c r="DG12" s="626"/>
      <c r="DH12" s="626"/>
      <c r="DI12" s="626"/>
      <c r="DJ12" s="626"/>
      <c r="DK12" s="626"/>
      <c r="DL12" s="626"/>
      <c r="DM12" s="626"/>
      <c r="DN12" s="626"/>
      <c r="DO12" s="626"/>
      <c r="DP12" s="627"/>
      <c r="DQ12" s="634">
        <v>102390</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7601</v>
      </c>
      <c r="S13" s="626"/>
      <c r="T13" s="626"/>
      <c r="U13" s="626"/>
      <c r="V13" s="626"/>
      <c r="W13" s="626"/>
      <c r="X13" s="626"/>
      <c r="Y13" s="627"/>
      <c r="Z13" s="628">
        <v>0.1</v>
      </c>
      <c r="AA13" s="628"/>
      <c r="AB13" s="628"/>
      <c r="AC13" s="628"/>
      <c r="AD13" s="629">
        <v>7601</v>
      </c>
      <c r="AE13" s="629"/>
      <c r="AF13" s="629"/>
      <c r="AG13" s="629"/>
      <c r="AH13" s="629"/>
      <c r="AI13" s="629"/>
      <c r="AJ13" s="629"/>
      <c r="AK13" s="629"/>
      <c r="AL13" s="630">
        <v>0.3</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186359</v>
      </c>
      <c r="BH13" s="626"/>
      <c r="BI13" s="626"/>
      <c r="BJ13" s="626"/>
      <c r="BK13" s="626"/>
      <c r="BL13" s="626"/>
      <c r="BM13" s="626"/>
      <c r="BN13" s="627"/>
      <c r="BO13" s="628">
        <v>43.4</v>
      </c>
      <c r="BP13" s="628"/>
      <c r="BQ13" s="628"/>
      <c r="BR13" s="628"/>
      <c r="BS13" s="634" t="s">
        <v>112</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1093304</v>
      </c>
      <c r="CS13" s="626"/>
      <c r="CT13" s="626"/>
      <c r="CU13" s="626"/>
      <c r="CV13" s="626"/>
      <c r="CW13" s="626"/>
      <c r="CX13" s="626"/>
      <c r="CY13" s="627"/>
      <c r="CZ13" s="628">
        <v>19.100000000000001</v>
      </c>
      <c r="DA13" s="628"/>
      <c r="DB13" s="628"/>
      <c r="DC13" s="628"/>
      <c r="DD13" s="634">
        <v>159312</v>
      </c>
      <c r="DE13" s="626"/>
      <c r="DF13" s="626"/>
      <c r="DG13" s="626"/>
      <c r="DH13" s="626"/>
      <c r="DI13" s="626"/>
      <c r="DJ13" s="626"/>
      <c r="DK13" s="626"/>
      <c r="DL13" s="626"/>
      <c r="DM13" s="626"/>
      <c r="DN13" s="626"/>
      <c r="DO13" s="626"/>
      <c r="DP13" s="627"/>
      <c r="DQ13" s="634">
        <v>279376</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12421</v>
      </c>
      <c r="BH14" s="626"/>
      <c r="BI14" s="626"/>
      <c r="BJ14" s="626"/>
      <c r="BK14" s="626"/>
      <c r="BL14" s="626"/>
      <c r="BM14" s="626"/>
      <c r="BN14" s="627"/>
      <c r="BO14" s="628">
        <v>2.9</v>
      </c>
      <c r="BP14" s="628"/>
      <c r="BQ14" s="628"/>
      <c r="BR14" s="628"/>
      <c r="BS14" s="634" t="s">
        <v>112</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220087</v>
      </c>
      <c r="CS14" s="626"/>
      <c r="CT14" s="626"/>
      <c r="CU14" s="626"/>
      <c r="CV14" s="626"/>
      <c r="CW14" s="626"/>
      <c r="CX14" s="626"/>
      <c r="CY14" s="627"/>
      <c r="CZ14" s="628">
        <v>3.9</v>
      </c>
      <c r="DA14" s="628"/>
      <c r="DB14" s="628"/>
      <c r="DC14" s="628"/>
      <c r="DD14" s="634" t="s">
        <v>112</v>
      </c>
      <c r="DE14" s="626"/>
      <c r="DF14" s="626"/>
      <c r="DG14" s="626"/>
      <c r="DH14" s="626"/>
      <c r="DI14" s="626"/>
      <c r="DJ14" s="626"/>
      <c r="DK14" s="626"/>
      <c r="DL14" s="626"/>
      <c r="DM14" s="626"/>
      <c r="DN14" s="626"/>
      <c r="DO14" s="626"/>
      <c r="DP14" s="627"/>
      <c r="DQ14" s="634">
        <v>215087</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586</v>
      </c>
      <c r="S15" s="626"/>
      <c r="T15" s="626"/>
      <c r="U15" s="626"/>
      <c r="V15" s="626"/>
      <c r="W15" s="626"/>
      <c r="X15" s="626"/>
      <c r="Y15" s="627"/>
      <c r="Z15" s="628">
        <v>0</v>
      </c>
      <c r="AA15" s="628"/>
      <c r="AB15" s="628"/>
      <c r="AC15" s="628"/>
      <c r="AD15" s="629">
        <v>586</v>
      </c>
      <c r="AE15" s="629"/>
      <c r="AF15" s="629"/>
      <c r="AG15" s="629"/>
      <c r="AH15" s="629"/>
      <c r="AI15" s="629"/>
      <c r="AJ15" s="629"/>
      <c r="AK15" s="629"/>
      <c r="AL15" s="630">
        <v>0</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39587</v>
      </c>
      <c r="BH15" s="626"/>
      <c r="BI15" s="626"/>
      <c r="BJ15" s="626"/>
      <c r="BK15" s="626"/>
      <c r="BL15" s="626"/>
      <c r="BM15" s="626"/>
      <c r="BN15" s="627"/>
      <c r="BO15" s="628">
        <v>9.1999999999999993</v>
      </c>
      <c r="BP15" s="628"/>
      <c r="BQ15" s="628"/>
      <c r="BR15" s="628"/>
      <c r="BS15" s="634" t="s">
        <v>112</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695673</v>
      </c>
      <c r="CS15" s="626"/>
      <c r="CT15" s="626"/>
      <c r="CU15" s="626"/>
      <c r="CV15" s="626"/>
      <c r="CW15" s="626"/>
      <c r="CX15" s="626"/>
      <c r="CY15" s="627"/>
      <c r="CZ15" s="628">
        <v>12.2</v>
      </c>
      <c r="DA15" s="628"/>
      <c r="DB15" s="628"/>
      <c r="DC15" s="628"/>
      <c r="DD15" s="634">
        <v>376988</v>
      </c>
      <c r="DE15" s="626"/>
      <c r="DF15" s="626"/>
      <c r="DG15" s="626"/>
      <c r="DH15" s="626"/>
      <c r="DI15" s="626"/>
      <c r="DJ15" s="626"/>
      <c r="DK15" s="626"/>
      <c r="DL15" s="626"/>
      <c r="DM15" s="626"/>
      <c r="DN15" s="626"/>
      <c r="DO15" s="626"/>
      <c r="DP15" s="627"/>
      <c r="DQ15" s="634">
        <v>309481</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2574052</v>
      </c>
      <c r="S16" s="626"/>
      <c r="T16" s="626"/>
      <c r="U16" s="626"/>
      <c r="V16" s="626"/>
      <c r="W16" s="626"/>
      <c r="X16" s="626"/>
      <c r="Y16" s="627"/>
      <c r="Z16" s="628">
        <v>40.299999999999997</v>
      </c>
      <c r="AA16" s="628"/>
      <c r="AB16" s="628"/>
      <c r="AC16" s="628"/>
      <c r="AD16" s="629">
        <v>2406489</v>
      </c>
      <c r="AE16" s="629"/>
      <c r="AF16" s="629"/>
      <c r="AG16" s="629"/>
      <c r="AH16" s="629"/>
      <c r="AI16" s="629"/>
      <c r="AJ16" s="629"/>
      <c r="AK16" s="629"/>
      <c r="AL16" s="630">
        <v>80.3</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v>2406489</v>
      </c>
      <c r="S17" s="626"/>
      <c r="T17" s="626"/>
      <c r="U17" s="626"/>
      <c r="V17" s="626"/>
      <c r="W17" s="626"/>
      <c r="X17" s="626"/>
      <c r="Y17" s="627"/>
      <c r="Z17" s="628">
        <v>37.6</v>
      </c>
      <c r="AA17" s="628"/>
      <c r="AB17" s="628"/>
      <c r="AC17" s="628"/>
      <c r="AD17" s="629">
        <v>2406489</v>
      </c>
      <c r="AE17" s="629"/>
      <c r="AF17" s="629"/>
      <c r="AG17" s="629"/>
      <c r="AH17" s="629"/>
      <c r="AI17" s="629"/>
      <c r="AJ17" s="629"/>
      <c r="AK17" s="629"/>
      <c r="AL17" s="630">
        <v>80.3</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535209</v>
      </c>
      <c r="CS17" s="626"/>
      <c r="CT17" s="626"/>
      <c r="CU17" s="626"/>
      <c r="CV17" s="626"/>
      <c r="CW17" s="626"/>
      <c r="CX17" s="626"/>
      <c r="CY17" s="627"/>
      <c r="CZ17" s="628">
        <v>9.4</v>
      </c>
      <c r="DA17" s="628"/>
      <c r="DB17" s="628"/>
      <c r="DC17" s="628"/>
      <c r="DD17" s="634" t="s">
        <v>112</v>
      </c>
      <c r="DE17" s="626"/>
      <c r="DF17" s="626"/>
      <c r="DG17" s="626"/>
      <c r="DH17" s="626"/>
      <c r="DI17" s="626"/>
      <c r="DJ17" s="626"/>
      <c r="DK17" s="626"/>
      <c r="DL17" s="626"/>
      <c r="DM17" s="626"/>
      <c r="DN17" s="626"/>
      <c r="DO17" s="626"/>
      <c r="DP17" s="627"/>
      <c r="DQ17" s="634">
        <v>479227</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167563</v>
      </c>
      <c r="S18" s="626"/>
      <c r="T18" s="626"/>
      <c r="U18" s="626"/>
      <c r="V18" s="626"/>
      <c r="W18" s="626"/>
      <c r="X18" s="626"/>
      <c r="Y18" s="627"/>
      <c r="Z18" s="628">
        <v>2.6</v>
      </c>
      <c r="AA18" s="628"/>
      <c r="AB18" s="628"/>
      <c r="AC18" s="628"/>
      <c r="AD18" s="629" t="s">
        <v>112</v>
      </c>
      <c r="AE18" s="629"/>
      <c r="AF18" s="629"/>
      <c r="AG18" s="629"/>
      <c r="AH18" s="629"/>
      <c r="AI18" s="629"/>
      <c r="AJ18" s="629"/>
      <c r="AK18" s="629"/>
      <c r="AL18" s="630" t="s">
        <v>112</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3251</v>
      </c>
      <c r="BH19" s="626"/>
      <c r="BI19" s="626"/>
      <c r="BJ19" s="626"/>
      <c r="BK19" s="626"/>
      <c r="BL19" s="626"/>
      <c r="BM19" s="626"/>
      <c r="BN19" s="627"/>
      <c r="BO19" s="628">
        <v>0.8</v>
      </c>
      <c r="BP19" s="628"/>
      <c r="BQ19" s="628"/>
      <c r="BR19" s="628"/>
      <c r="BS19" s="634" t="s">
        <v>112</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3144337</v>
      </c>
      <c r="S20" s="626"/>
      <c r="T20" s="626"/>
      <c r="U20" s="626"/>
      <c r="V20" s="626"/>
      <c r="W20" s="626"/>
      <c r="X20" s="626"/>
      <c r="Y20" s="627"/>
      <c r="Z20" s="628">
        <v>49.2</v>
      </c>
      <c r="AA20" s="628"/>
      <c r="AB20" s="628"/>
      <c r="AC20" s="628"/>
      <c r="AD20" s="629">
        <v>2976774</v>
      </c>
      <c r="AE20" s="629"/>
      <c r="AF20" s="629"/>
      <c r="AG20" s="629"/>
      <c r="AH20" s="629"/>
      <c r="AI20" s="629"/>
      <c r="AJ20" s="629"/>
      <c r="AK20" s="629"/>
      <c r="AL20" s="630">
        <v>99.4</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3251</v>
      </c>
      <c r="BH20" s="626"/>
      <c r="BI20" s="626"/>
      <c r="BJ20" s="626"/>
      <c r="BK20" s="626"/>
      <c r="BL20" s="626"/>
      <c r="BM20" s="626"/>
      <c r="BN20" s="627"/>
      <c r="BO20" s="628">
        <v>0.8</v>
      </c>
      <c r="BP20" s="628"/>
      <c r="BQ20" s="628"/>
      <c r="BR20" s="628"/>
      <c r="BS20" s="634" t="s">
        <v>112</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5715297</v>
      </c>
      <c r="CS20" s="626"/>
      <c r="CT20" s="626"/>
      <c r="CU20" s="626"/>
      <c r="CV20" s="626"/>
      <c r="CW20" s="626"/>
      <c r="CX20" s="626"/>
      <c r="CY20" s="627"/>
      <c r="CZ20" s="628">
        <v>100</v>
      </c>
      <c r="DA20" s="628"/>
      <c r="DB20" s="628"/>
      <c r="DC20" s="628"/>
      <c r="DD20" s="634">
        <v>1248264</v>
      </c>
      <c r="DE20" s="626"/>
      <c r="DF20" s="626"/>
      <c r="DG20" s="626"/>
      <c r="DH20" s="626"/>
      <c r="DI20" s="626"/>
      <c r="DJ20" s="626"/>
      <c r="DK20" s="626"/>
      <c r="DL20" s="626"/>
      <c r="DM20" s="626"/>
      <c r="DN20" s="626"/>
      <c r="DO20" s="626"/>
      <c r="DP20" s="627"/>
      <c r="DQ20" s="634">
        <v>3122682</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t="s">
        <v>112</v>
      </c>
      <c r="S21" s="626"/>
      <c r="T21" s="626"/>
      <c r="U21" s="626"/>
      <c r="V21" s="626"/>
      <c r="W21" s="626"/>
      <c r="X21" s="626"/>
      <c r="Y21" s="627"/>
      <c r="Z21" s="628" t="s">
        <v>112</v>
      </c>
      <c r="AA21" s="628"/>
      <c r="AB21" s="628"/>
      <c r="AC21" s="628"/>
      <c r="AD21" s="629" t="s">
        <v>112</v>
      </c>
      <c r="AE21" s="629"/>
      <c r="AF21" s="629"/>
      <c r="AG21" s="629"/>
      <c r="AH21" s="629"/>
      <c r="AI21" s="629"/>
      <c r="AJ21" s="629"/>
      <c r="AK21" s="629"/>
      <c r="AL21" s="630" t="s">
        <v>112</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3251</v>
      </c>
      <c r="BH21" s="626"/>
      <c r="BI21" s="626"/>
      <c r="BJ21" s="626"/>
      <c r="BK21" s="626"/>
      <c r="BL21" s="626"/>
      <c r="BM21" s="626"/>
      <c r="BN21" s="627"/>
      <c r="BO21" s="628">
        <v>0.8</v>
      </c>
      <c r="BP21" s="628"/>
      <c r="BQ21" s="628"/>
      <c r="BR21" s="628"/>
      <c r="BS21" s="634" t="s">
        <v>112</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18720</v>
      </c>
      <c r="S22" s="626"/>
      <c r="T22" s="626"/>
      <c r="U22" s="626"/>
      <c r="V22" s="626"/>
      <c r="W22" s="626"/>
      <c r="X22" s="626"/>
      <c r="Y22" s="627"/>
      <c r="Z22" s="628">
        <v>0.3</v>
      </c>
      <c r="AA22" s="628"/>
      <c r="AB22" s="628"/>
      <c r="AC22" s="628"/>
      <c r="AD22" s="629" t="s">
        <v>112</v>
      </c>
      <c r="AE22" s="629"/>
      <c r="AF22" s="629"/>
      <c r="AG22" s="629"/>
      <c r="AH22" s="629"/>
      <c r="AI22" s="629"/>
      <c r="AJ22" s="629"/>
      <c r="AK22" s="629"/>
      <c r="AL22" s="630" t="s">
        <v>112</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88753</v>
      </c>
      <c r="S23" s="626"/>
      <c r="T23" s="626"/>
      <c r="U23" s="626"/>
      <c r="V23" s="626"/>
      <c r="W23" s="626"/>
      <c r="X23" s="626"/>
      <c r="Y23" s="627"/>
      <c r="Z23" s="628">
        <v>1.4</v>
      </c>
      <c r="AA23" s="628"/>
      <c r="AB23" s="628"/>
      <c r="AC23" s="628"/>
      <c r="AD23" s="629">
        <v>498</v>
      </c>
      <c r="AE23" s="629"/>
      <c r="AF23" s="629"/>
      <c r="AG23" s="629"/>
      <c r="AH23" s="629"/>
      <c r="AI23" s="629"/>
      <c r="AJ23" s="629"/>
      <c r="AK23" s="629"/>
      <c r="AL23" s="630">
        <v>0</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50" t="s">
        <v>271</v>
      </c>
      <c r="DM23" s="651"/>
      <c r="DN23" s="651"/>
      <c r="DO23" s="651"/>
      <c r="DP23" s="651"/>
      <c r="DQ23" s="651"/>
      <c r="DR23" s="651"/>
      <c r="DS23" s="651"/>
      <c r="DT23" s="651"/>
      <c r="DU23" s="651"/>
      <c r="DV23" s="652"/>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3313</v>
      </c>
      <c r="S24" s="626"/>
      <c r="T24" s="626"/>
      <c r="U24" s="626"/>
      <c r="V24" s="626"/>
      <c r="W24" s="626"/>
      <c r="X24" s="626"/>
      <c r="Y24" s="627"/>
      <c r="Z24" s="628">
        <v>0.1</v>
      </c>
      <c r="AA24" s="628"/>
      <c r="AB24" s="628"/>
      <c r="AC24" s="628"/>
      <c r="AD24" s="629">
        <v>530</v>
      </c>
      <c r="AE24" s="629"/>
      <c r="AF24" s="629"/>
      <c r="AG24" s="629"/>
      <c r="AH24" s="629"/>
      <c r="AI24" s="629"/>
      <c r="AJ24" s="629"/>
      <c r="AK24" s="629"/>
      <c r="AL24" s="630">
        <v>0</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1567344</v>
      </c>
      <c r="CS24" s="615"/>
      <c r="CT24" s="615"/>
      <c r="CU24" s="615"/>
      <c r="CV24" s="615"/>
      <c r="CW24" s="615"/>
      <c r="CX24" s="615"/>
      <c r="CY24" s="616"/>
      <c r="CZ24" s="654">
        <v>27.4</v>
      </c>
      <c r="DA24" s="655"/>
      <c r="DB24" s="655"/>
      <c r="DC24" s="656"/>
      <c r="DD24" s="653">
        <v>1242363</v>
      </c>
      <c r="DE24" s="615"/>
      <c r="DF24" s="615"/>
      <c r="DG24" s="615"/>
      <c r="DH24" s="615"/>
      <c r="DI24" s="615"/>
      <c r="DJ24" s="615"/>
      <c r="DK24" s="616"/>
      <c r="DL24" s="653">
        <v>1226203</v>
      </c>
      <c r="DM24" s="615"/>
      <c r="DN24" s="615"/>
      <c r="DO24" s="615"/>
      <c r="DP24" s="615"/>
      <c r="DQ24" s="615"/>
      <c r="DR24" s="615"/>
      <c r="DS24" s="615"/>
      <c r="DT24" s="615"/>
      <c r="DU24" s="615"/>
      <c r="DV24" s="616"/>
      <c r="DW24" s="619">
        <v>39.5</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390182</v>
      </c>
      <c r="S25" s="626"/>
      <c r="T25" s="626"/>
      <c r="U25" s="626"/>
      <c r="V25" s="626"/>
      <c r="W25" s="626"/>
      <c r="X25" s="626"/>
      <c r="Y25" s="627"/>
      <c r="Z25" s="628">
        <v>6.1</v>
      </c>
      <c r="AA25" s="628"/>
      <c r="AB25" s="628"/>
      <c r="AC25" s="628"/>
      <c r="AD25" s="629" t="s">
        <v>112</v>
      </c>
      <c r="AE25" s="629"/>
      <c r="AF25" s="629"/>
      <c r="AG25" s="629"/>
      <c r="AH25" s="629"/>
      <c r="AI25" s="629"/>
      <c r="AJ25" s="629"/>
      <c r="AK25" s="629"/>
      <c r="AL25" s="630" t="s">
        <v>112</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756978</v>
      </c>
      <c r="CS25" s="645"/>
      <c r="CT25" s="645"/>
      <c r="CU25" s="645"/>
      <c r="CV25" s="645"/>
      <c r="CW25" s="645"/>
      <c r="CX25" s="645"/>
      <c r="CY25" s="646"/>
      <c r="CZ25" s="659">
        <v>13.2</v>
      </c>
      <c r="DA25" s="660"/>
      <c r="DB25" s="660"/>
      <c r="DC25" s="661"/>
      <c r="DD25" s="634">
        <v>712961</v>
      </c>
      <c r="DE25" s="645"/>
      <c r="DF25" s="645"/>
      <c r="DG25" s="645"/>
      <c r="DH25" s="645"/>
      <c r="DI25" s="645"/>
      <c r="DJ25" s="645"/>
      <c r="DK25" s="646"/>
      <c r="DL25" s="634">
        <v>697201</v>
      </c>
      <c r="DM25" s="645"/>
      <c r="DN25" s="645"/>
      <c r="DO25" s="645"/>
      <c r="DP25" s="645"/>
      <c r="DQ25" s="645"/>
      <c r="DR25" s="645"/>
      <c r="DS25" s="645"/>
      <c r="DT25" s="645"/>
      <c r="DU25" s="645"/>
      <c r="DV25" s="646"/>
      <c r="DW25" s="630">
        <v>22.4</v>
      </c>
      <c r="DX25" s="657"/>
      <c r="DY25" s="657"/>
      <c r="DZ25" s="657"/>
      <c r="EA25" s="657"/>
      <c r="EB25" s="657"/>
      <c r="EC25" s="658"/>
    </row>
    <row r="26" spans="2:133" ht="11.25" customHeight="1">
      <c r="B26" s="662" t="s">
        <v>279</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498137</v>
      </c>
      <c r="CS26" s="626"/>
      <c r="CT26" s="626"/>
      <c r="CU26" s="626"/>
      <c r="CV26" s="626"/>
      <c r="CW26" s="626"/>
      <c r="CX26" s="626"/>
      <c r="CY26" s="627"/>
      <c r="CZ26" s="659">
        <v>8.6999999999999993</v>
      </c>
      <c r="DA26" s="660"/>
      <c r="DB26" s="660"/>
      <c r="DC26" s="661"/>
      <c r="DD26" s="634">
        <v>465855</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7"/>
      <c r="DY26" s="657"/>
      <c r="DZ26" s="657"/>
      <c r="EA26" s="657"/>
      <c r="EB26" s="657"/>
      <c r="EC26" s="658"/>
    </row>
    <row r="27" spans="2:133" ht="11.25" customHeight="1">
      <c r="B27" s="622" t="s">
        <v>282</v>
      </c>
      <c r="C27" s="623"/>
      <c r="D27" s="623"/>
      <c r="E27" s="623"/>
      <c r="F27" s="623"/>
      <c r="G27" s="623"/>
      <c r="H27" s="623"/>
      <c r="I27" s="623"/>
      <c r="J27" s="623"/>
      <c r="K27" s="623"/>
      <c r="L27" s="623"/>
      <c r="M27" s="623"/>
      <c r="N27" s="623"/>
      <c r="O27" s="623"/>
      <c r="P27" s="623"/>
      <c r="Q27" s="624"/>
      <c r="R27" s="625">
        <v>156123</v>
      </c>
      <c r="S27" s="626"/>
      <c r="T27" s="626"/>
      <c r="U27" s="626"/>
      <c r="V27" s="626"/>
      <c r="W27" s="626"/>
      <c r="X27" s="626"/>
      <c r="Y27" s="627"/>
      <c r="Z27" s="628">
        <v>2.4</v>
      </c>
      <c r="AA27" s="628"/>
      <c r="AB27" s="628"/>
      <c r="AC27" s="628"/>
      <c r="AD27" s="629" t="s">
        <v>112</v>
      </c>
      <c r="AE27" s="629"/>
      <c r="AF27" s="629"/>
      <c r="AG27" s="629"/>
      <c r="AH27" s="629"/>
      <c r="AI27" s="629"/>
      <c r="AJ27" s="629"/>
      <c r="AK27" s="629"/>
      <c r="AL27" s="630" t="s">
        <v>112</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429855</v>
      </c>
      <c r="BH27" s="626"/>
      <c r="BI27" s="626"/>
      <c r="BJ27" s="626"/>
      <c r="BK27" s="626"/>
      <c r="BL27" s="626"/>
      <c r="BM27" s="626"/>
      <c r="BN27" s="627"/>
      <c r="BO27" s="628">
        <v>100</v>
      </c>
      <c r="BP27" s="628"/>
      <c r="BQ27" s="628"/>
      <c r="BR27" s="628"/>
      <c r="BS27" s="634">
        <v>3022</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275157</v>
      </c>
      <c r="CS27" s="645"/>
      <c r="CT27" s="645"/>
      <c r="CU27" s="645"/>
      <c r="CV27" s="645"/>
      <c r="CW27" s="645"/>
      <c r="CX27" s="645"/>
      <c r="CY27" s="646"/>
      <c r="CZ27" s="659">
        <v>4.8</v>
      </c>
      <c r="DA27" s="660"/>
      <c r="DB27" s="660"/>
      <c r="DC27" s="661"/>
      <c r="DD27" s="634">
        <v>50175</v>
      </c>
      <c r="DE27" s="645"/>
      <c r="DF27" s="645"/>
      <c r="DG27" s="645"/>
      <c r="DH27" s="645"/>
      <c r="DI27" s="645"/>
      <c r="DJ27" s="645"/>
      <c r="DK27" s="646"/>
      <c r="DL27" s="634">
        <v>49775</v>
      </c>
      <c r="DM27" s="645"/>
      <c r="DN27" s="645"/>
      <c r="DO27" s="645"/>
      <c r="DP27" s="645"/>
      <c r="DQ27" s="645"/>
      <c r="DR27" s="645"/>
      <c r="DS27" s="645"/>
      <c r="DT27" s="645"/>
      <c r="DU27" s="645"/>
      <c r="DV27" s="646"/>
      <c r="DW27" s="630">
        <v>1.6</v>
      </c>
      <c r="DX27" s="657"/>
      <c r="DY27" s="657"/>
      <c r="DZ27" s="657"/>
      <c r="EA27" s="657"/>
      <c r="EB27" s="657"/>
      <c r="EC27" s="658"/>
    </row>
    <row r="28" spans="2:133" ht="11.25" customHeight="1">
      <c r="B28" s="622" t="s">
        <v>285</v>
      </c>
      <c r="C28" s="623"/>
      <c r="D28" s="623"/>
      <c r="E28" s="623"/>
      <c r="F28" s="623"/>
      <c r="G28" s="623"/>
      <c r="H28" s="623"/>
      <c r="I28" s="623"/>
      <c r="J28" s="623"/>
      <c r="K28" s="623"/>
      <c r="L28" s="623"/>
      <c r="M28" s="623"/>
      <c r="N28" s="623"/>
      <c r="O28" s="623"/>
      <c r="P28" s="623"/>
      <c r="Q28" s="624"/>
      <c r="R28" s="625">
        <v>156271</v>
      </c>
      <c r="S28" s="626"/>
      <c r="T28" s="626"/>
      <c r="U28" s="626"/>
      <c r="V28" s="626"/>
      <c r="W28" s="626"/>
      <c r="X28" s="626"/>
      <c r="Y28" s="627"/>
      <c r="Z28" s="628">
        <v>2.4</v>
      </c>
      <c r="AA28" s="628"/>
      <c r="AB28" s="628"/>
      <c r="AC28" s="628"/>
      <c r="AD28" s="629">
        <v>11282</v>
      </c>
      <c r="AE28" s="629"/>
      <c r="AF28" s="629"/>
      <c r="AG28" s="629"/>
      <c r="AH28" s="629"/>
      <c r="AI28" s="629"/>
      <c r="AJ28" s="629"/>
      <c r="AK28" s="629"/>
      <c r="AL28" s="630">
        <v>0.4</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535209</v>
      </c>
      <c r="CS28" s="626"/>
      <c r="CT28" s="626"/>
      <c r="CU28" s="626"/>
      <c r="CV28" s="626"/>
      <c r="CW28" s="626"/>
      <c r="CX28" s="626"/>
      <c r="CY28" s="627"/>
      <c r="CZ28" s="659">
        <v>9.4</v>
      </c>
      <c r="DA28" s="660"/>
      <c r="DB28" s="660"/>
      <c r="DC28" s="661"/>
      <c r="DD28" s="634">
        <v>479227</v>
      </c>
      <c r="DE28" s="626"/>
      <c r="DF28" s="626"/>
      <c r="DG28" s="626"/>
      <c r="DH28" s="626"/>
      <c r="DI28" s="626"/>
      <c r="DJ28" s="626"/>
      <c r="DK28" s="627"/>
      <c r="DL28" s="634">
        <v>479227</v>
      </c>
      <c r="DM28" s="626"/>
      <c r="DN28" s="626"/>
      <c r="DO28" s="626"/>
      <c r="DP28" s="626"/>
      <c r="DQ28" s="626"/>
      <c r="DR28" s="626"/>
      <c r="DS28" s="626"/>
      <c r="DT28" s="626"/>
      <c r="DU28" s="626"/>
      <c r="DV28" s="627"/>
      <c r="DW28" s="630">
        <v>15.4</v>
      </c>
      <c r="DX28" s="657"/>
      <c r="DY28" s="657"/>
      <c r="DZ28" s="657"/>
      <c r="EA28" s="657"/>
      <c r="EB28" s="657"/>
      <c r="EC28" s="658"/>
    </row>
    <row r="29" spans="2:133" ht="11.25" customHeight="1">
      <c r="B29" s="622" t="s">
        <v>287</v>
      </c>
      <c r="C29" s="623"/>
      <c r="D29" s="623"/>
      <c r="E29" s="623"/>
      <c r="F29" s="623"/>
      <c r="G29" s="623"/>
      <c r="H29" s="623"/>
      <c r="I29" s="623"/>
      <c r="J29" s="623"/>
      <c r="K29" s="623"/>
      <c r="L29" s="623"/>
      <c r="M29" s="623"/>
      <c r="N29" s="623"/>
      <c r="O29" s="623"/>
      <c r="P29" s="623"/>
      <c r="Q29" s="624"/>
      <c r="R29" s="625">
        <v>146867</v>
      </c>
      <c r="S29" s="626"/>
      <c r="T29" s="626"/>
      <c r="U29" s="626"/>
      <c r="V29" s="626"/>
      <c r="W29" s="626"/>
      <c r="X29" s="626"/>
      <c r="Y29" s="627"/>
      <c r="Z29" s="628">
        <v>2.2999999999999998</v>
      </c>
      <c r="AA29" s="628"/>
      <c r="AB29" s="628"/>
      <c r="AC29" s="628"/>
      <c r="AD29" s="629" t="s">
        <v>112</v>
      </c>
      <c r="AE29" s="629"/>
      <c r="AF29" s="629"/>
      <c r="AG29" s="629"/>
      <c r="AH29" s="629"/>
      <c r="AI29" s="629"/>
      <c r="AJ29" s="629"/>
      <c r="AK29" s="629"/>
      <c r="AL29" s="630" t="s">
        <v>112</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535136</v>
      </c>
      <c r="CS29" s="645"/>
      <c r="CT29" s="645"/>
      <c r="CU29" s="645"/>
      <c r="CV29" s="645"/>
      <c r="CW29" s="645"/>
      <c r="CX29" s="645"/>
      <c r="CY29" s="646"/>
      <c r="CZ29" s="659">
        <v>9.4</v>
      </c>
      <c r="DA29" s="660"/>
      <c r="DB29" s="660"/>
      <c r="DC29" s="661"/>
      <c r="DD29" s="634">
        <v>479154</v>
      </c>
      <c r="DE29" s="645"/>
      <c r="DF29" s="645"/>
      <c r="DG29" s="645"/>
      <c r="DH29" s="645"/>
      <c r="DI29" s="645"/>
      <c r="DJ29" s="645"/>
      <c r="DK29" s="646"/>
      <c r="DL29" s="634">
        <v>479154</v>
      </c>
      <c r="DM29" s="645"/>
      <c r="DN29" s="645"/>
      <c r="DO29" s="645"/>
      <c r="DP29" s="645"/>
      <c r="DQ29" s="645"/>
      <c r="DR29" s="645"/>
      <c r="DS29" s="645"/>
      <c r="DT29" s="645"/>
      <c r="DU29" s="645"/>
      <c r="DV29" s="646"/>
      <c r="DW29" s="630">
        <v>15.4</v>
      </c>
      <c r="DX29" s="657"/>
      <c r="DY29" s="657"/>
      <c r="DZ29" s="657"/>
      <c r="EA29" s="657"/>
      <c r="EB29" s="657"/>
      <c r="EC29" s="658"/>
    </row>
    <row r="30" spans="2:133" ht="11.25" customHeight="1">
      <c r="B30" s="622" t="s">
        <v>291</v>
      </c>
      <c r="C30" s="623"/>
      <c r="D30" s="623"/>
      <c r="E30" s="623"/>
      <c r="F30" s="623"/>
      <c r="G30" s="623"/>
      <c r="H30" s="623"/>
      <c r="I30" s="623"/>
      <c r="J30" s="623"/>
      <c r="K30" s="623"/>
      <c r="L30" s="623"/>
      <c r="M30" s="623"/>
      <c r="N30" s="623"/>
      <c r="O30" s="623"/>
      <c r="P30" s="623"/>
      <c r="Q30" s="624"/>
      <c r="R30" s="625">
        <v>420955</v>
      </c>
      <c r="S30" s="626"/>
      <c r="T30" s="626"/>
      <c r="U30" s="626"/>
      <c r="V30" s="626"/>
      <c r="W30" s="626"/>
      <c r="X30" s="626"/>
      <c r="Y30" s="627"/>
      <c r="Z30" s="628">
        <v>6.6</v>
      </c>
      <c r="AA30" s="628"/>
      <c r="AB30" s="628"/>
      <c r="AC30" s="628"/>
      <c r="AD30" s="629" t="s">
        <v>112</v>
      </c>
      <c r="AE30" s="629"/>
      <c r="AF30" s="629"/>
      <c r="AG30" s="629"/>
      <c r="AH30" s="629"/>
      <c r="AI30" s="629"/>
      <c r="AJ30" s="629"/>
      <c r="AK30" s="629"/>
      <c r="AL30" s="630" t="s">
        <v>112</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99.7</v>
      </c>
      <c r="BH30" s="684"/>
      <c r="BI30" s="684"/>
      <c r="BJ30" s="684"/>
      <c r="BK30" s="684"/>
      <c r="BL30" s="684"/>
      <c r="BM30" s="620">
        <v>98.5</v>
      </c>
      <c r="BN30" s="684"/>
      <c r="BO30" s="684"/>
      <c r="BP30" s="684"/>
      <c r="BQ30" s="685"/>
      <c r="BR30" s="683">
        <v>99.6</v>
      </c>
      <c r="BS30" s="684"/>
      <c r="BT30" s="684"/>
      <c r="BU30" s="684"/>
      <c r="BV30" s="684"/>
      <c r="BW30" s="684"/>
      <c r="BX30" s="620">
        <v>98</v>
      </c>
      <c r="BY30" s="684"/>
      <c r="BZ30" s="684"/>
      <c r="CA30" s="684"/>
      <c r="CB30" s="685"/>
      <c r="CD30" s="688"/>
      <c r="CE30" s="689"/>
      <c r="CF30" s="639" t="s">
        <v>294</v>
      </c>
      <c r="CG30" s="640"/>
      <c r="CH30" s="640"/>
      <c r="CI30" s="640"/>
      <c r="CJ30" s="640"/>
      <c r="CK30" s="640"/>
      <c r="CL30" s="640"/>
      <c r="CM30" s="640"/>
      <c r="CN30" s="640"/>
      <c r="CO30" s="640"/>
      <c r="CP30" s="640"/>
      <c r="CQ30" s="641"/>
      <c r="CR30" s="625">
        <v>488338</v>
      </c>
      <c r="CS30" s="626"/>
      <c r="CT30" s="626"/>
      <c r="CU30" s="626"/>
      <c r="CV30" s="626"/>
      <c r="CW30" s="626"/>
      <c r="CX30" s="626"/>
      <c r="CY30" s="627"/>
      <c r="CZ30" s="659">
        <v>8.5</v>
      </c>
      <c r="DA30" s="660"/>
      <c r="DB30" s="660"/>
      <c r="DC30" s="661"/>
      <c r="DD30" s="634">
        <v>435976</v>
      </c>
      <c r="DE30" s="626"/>
      <c r="DF30" s="626"/>
      <c r="DG30" s="626"/>
      <c r="DH30" s="626"/>
      <c r="DI30" s="626"/>
      <c r="DJ30" s="626"/>
      <c r="DK30" s="627"/>
      <c r="DL30" s="634">
        <v>435976</v>
      </c>
      <c r="DM30" s="626"/>
      <c r="DN30" s="626"/>
      <c r="DO30" s="626"/>
      <c r="DP30" s="626"/>
      <c r="DQ30" s="626"/>
      <c r="DR30" s="626"/>
      <c r="DS30" s="626"/>
      <c r="DT30" s="626"/>
      <c r="DU30" s="626"/>
      <c r="DV30" s="627"/>
      <c r="DW30" s="630">
        <v>14</v>
      </c>
      <c r="DX30" s="657"/>
      <c r="DY30" s="657"/>
      <c r="DZ30" s="657"/>
      <c r="EA30" s="657"/>
      <c r="EB30" s="657"/>
      <c r="EC30" s="658"/>
    </row>
    <row r="31" spans="2:133" ht="11.25" customHeight="1">
      <c r="B31" s="622" t="s">
        <v>295</v>
      </c>
      <c r="C31" s="623"/>
      <c r="D31" s="623"/>
      <c r="E31" s="623"/>
      <c r="F31" s="623"/>
      <c r="G31" s="623"/>
      <c r="H31" s="623"/>
      <c r="I31" s="623"/>
      <c r="J31" s="623"/>
      <c r="K31" s="623"/>
      <c r="L31" s="623"/>
      <c r="M31" s="623"/>
      <c r="N31" s="623"/>
      <c r="O31" s="623"/>
      <c r="P31" s="623"/>
      <c r="Q31" s="624"/>
      <c r="R31" s="625">
        <v>201504</v>
      </c>
      <c r="S31" s="626"/>
      <c r="T31" s="626"/>
      <c r="U31" s="626"/>
      <c r="V31" s="626"/>
      <c r="W31" s="626"/>
      <c r="X31" s="626"/>
      <c r="Y31" s="627"/>
      <c r="Z31" s="628">
        <v>3.2</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99.9</v>
      </c>
      <c r="BH31" s="645"/>
      <c r="BI31" s="645"/>
      <c r="BJ31" s="645"/>
      <c r="BK31" s="645"/>
      <c r="BL31" s="645"/>
      <c r="BM31" s="631">
        <v>98.7</v>
      </c>
      <c r="BN31" s="681"/>
      <c r="BO31" s="681"/>
      <c r="BP31" s="681"/>
      <c r="BQ31" s="682"/>
      <c r="BR31" s="680">
        <v>99.6</v>
      </c>
      <c r="BS31" s="645"/>
      <c r="BT31" s="645"/>
      <c r="BU31" s="645"/>
      <c r="BV31" s="645"/>
      <c r="BW31" s="645"/>
      <c r="BX31" s="631">
        <v>98.3</v>
      </c>
      <c r="BY31" s="681"/>
      <c r="BZ31" s="681"/>
      <c r="CA31" s="681"/>
      <c r="CB31" s="682"/>
      <c r="CD31" s="688"/>
      <c r="CE31" s="689"/>
      <c r="CF31" s="639" t="s">
        <v>298</v>
      </c>
      <c r="CG31" s="640"/>
      <c r="CH31" s="640"/>
      <c r="CI31" s="640"/>
      <c r="CJ31" s="640"/>
      <c r="CK31" s="640"/>
      <c r="CL31" s="640"/>
      <c r="CM31" s="640"/>
      <c r="CN31" s="640"/>
      <c r="CO31" s="640"/>
      <c r="CP31" s="640"/>
      <c r="CQ31" s="641"/>
      <c r="CR31" s="625">
        <v>46798</v>
      </c>
      <c r="CS31" s="645"/>
      <c r="CT31" s="645"/>
      <c r="CU31" s="645"/>
      <c r="CV31" s="645"/>
      <c r="CW31" s="645"/>
      <c r="CX31" s="645"/>
      <c r="CY31" s="646"/>
      <c r="CZ31" s="659">
        <v>0.8</v>
      </c>
      <c r="DA31" s="660"/>
      <c r="DB31" s="660"/>
      <c r="DC31" s="661"/>
      <c r="DD31" s="634">
        <v>43178</v>
      </c>
      <c r="DE31" s="645"/>
      <c r="DF31" s="645"/>
      <c r="DG31" s="645"/>
      <c r="DH31" s="645"/>
      <c r="DI31" s="645"/>
      <c r="DJ31" s="645"/>
      <c r="DK31" s="646"/>
      <c r="DL31" s="634">
        <v>43178</v>
      </c>
      <c r="DM31" s="645"/>
      <c r="DN31" s="645"/>
      <c r="DO31" s="645"/>
      <c r="DP31" s="645"/>
      <c r="DQ31" s="645"/>
      <c r="DR31" s="645"/>
      <c r="DS31" s="645"/>
      <c r="DT31" s="645"/>
      <c r="DU31" s="645"/>
      <c r="DV31" s="646"/>
      <c r="DW31" s="630">
        <v>1.4</v>
      </c>
      <c r="DX31" s="657"/>
      <c r="DY31" s="657"/>
      <c r="DZ31" s="657"/>
      <c r="EA31" s="657"/>
      <c r="EB31" s="657"/>
      <c r="EC31" s="658"/>
    </row>
    <row r="32" spans="2:133" ht="11.25" customHeight="1">
      <c r="B32" s="622" t="s">
        <v>299</v>
      </c>
      <c r="C32" s="623"/>
      <c r="D32" s="623"/>
      <c r="E32" s="623"/>
      <c r="F32" s="623"/>
      <c r="G32" s="623"/>
      <c r="H32" s="623"/>
      <c r="I32" s="623"/>
      <c r="J32" s="623"/>
      <c r="K32" s="623"/>
      <c r="L32" s="623"/>
      <c r="M32" s="623"/>
      <c r="N32" s="623"/>
      <c r="O32" s="623"/>
      <c r="P32" s="623"/>
      <c r="Q32" s="624"/>
      <c r="R32" s="625">
        <v>794093</v>
      </c>
      <c r="S32" s="626"/>
      <c r="T32" s="626"/>
      <c r="U32" s="626"/>
      <c r="V32" s="626"/>
      <c r="W32" s="626"/>
      <c r="X32" s="626"/>
      <c r="Y32" s="627"/>
      <c r="Z32" s="628">
        <v>12.4</v>
      </c>
      <c r="AA32" s="628"/>
      <c r="AB32" s="628"/>
      <c r="AC32" s="628"/>
      <c r="AD32" s="629">
        <v>6036</v>
      </c>
      <c r="AE32" s="629"/>
      <c r="AF32" s="629"/>
      <c r="AG32" s="629"/>
      <c r="AH32" s="629"/>
      <c r="AI32" s="629"/>
      <c r="AJ32" s="629"/>
      <c r="AK32" s="629"/>
      <c r="AL32" s="630">
        <v>0.2</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99.4</v>
      </c>
      <c r="BH32" s="693"/>
      <c r="BI32" s="693"/>
      <c r="BJ32" s="693"/>
      <c r="BK32" s="693"/>
      <c r="BL32" s="693"/>
      <c r="BM32" s="694">
        <v>97.8</v>
      </c>
      <c r="BN32" s="693"/>
      <c r="BO32" s="693"/>
      <c r="BP32" s="693"/>
      <c r="BQ32" s="695"/>
      <c r="BR32" s="692">
        <v>99.5</v>
      </c>
      <c r="BS32" s="693"/>
      <c r="BT32" s="693"/>
      <c r="BU32" s="693"/>
      <c r="BV32" s="693"/>
      <c r="BW32" s="693"/>
      <c r="BX32" s="694">
        <v>97.1</v>
      </c>
      <c r="BY32" s="693"/>
      <c r="BZ32" s="693"/>
      <c r="CA32" s="693"/>
      <c r="CB32" s="695"/>
      <c r="CD32" s="690"/>
      <c r="CE32" s="691"/>
      <c r="CF32" s="639" t="s">
        <v>301</v>
      </c>
      <c r="CG32" s="640"/>
      <c r="CH32" s="640"/>
      <c r="CI32" s="640"/>
      <c r="CJ32" s="640"/>
      <c r="CK32" s="640"/>
      <c r="CL32" s="640"/>
      <c r="CM32" s="640"/>
      <c r="CN32" s="640"/>
      <c r="CO32" s="640"/>
      <c r="CP32" s="640"/>
      <c r="CQ32" s="641"/>
      <c r="CR32" s="625">
        <v>73</v>
      </c>
      <c r="CS32" s="626"/>
      <c r="CT32" s="626"/>
      <c r="CU32" s="626"/>
      <c r="CV32" s="626"/>
      <c r="CW32" s="626"/>
      <c r="CX32" s="626"/>
      <c r="CY32" s="627"/>
      <c r="CZ32" s="659">
        <v>0</v>
      </c>
      <c r="DA32" s="660"/>
      <c r="DB32" s="660"/>
      <c r="DC32" s="661"/>
      <c r="DD32" s="634">
        <v>73</v>
      </c>
      <c r="DE32" s="626"/>
      <c r="DF32" s="626"/>
      <c r="DG32" s="626"/>
      <c r="DH32" s="626"/>
      <c r="DI32" s="626"/>
      <c r="DJ32" s="626"/>
      <c r="DK32" s="627"/>
      <c r="DL32" s="634">
        <v>73</v>
      </c>
      <c r="DM32" s="626"/>
      <c r="DN32" s="626"/>
      <c r="DO32" s="626"/>
      <c r="DP32" s="626"/>
      <c r="DQ32" s="626"/>
      <c r="DR32" s="626"/>
      <c r="DS32" s="626"/>
      <c r="DT32" s="626"/>
      <c r="DU32" s="626"/>
      <c r="DV32" s="627"/>
      <c r="DW32" s="630">
        <v>0</v>
      </c>
      <c r="DX32" s="657"/>
      <c r="DY32" s="657"/>
      <c r="DZ32" s="657"/>
      <c r="EA32" s="657"/>
      <c r="EB32" s="657"/>
      <c r="EC32" s="658"/>
    </row>
    <row r="33" spans="2:133" ht="11.25" customHeight="1">
      <c r="B33" s="622" t="s">
        <v>302</v>
      </c>
      <c r="C33" s="623"/>
      <c r="D33" s="623"/>
      <c r="E33" s="623"/>
      <c r="F33" s="623"/>
      <c r="G33" s="623"/>
      <c r="H33" s="623"/>
      <c r="I33" s="623"/>
      <c r="J33" s="623"/>
      <c r="K33" s="623"/>
      <c r="L33" s="623"/>
      <c r="M33" s="623"/>
      <c r="N33" s="623"/>
      <c r="O33" s="623"/>
      <c r="P33" s="623"/>
      <c r="Q33" s="624"/>
      <c r="R33" s="625">
        <v>872533</v>
      </c>
      <c r="S33" s="626"/>
      <c r="T33" s="626"/>
      <c r="U33" s="626"/>
      <c r="V33" s="626"/>
      <c r="W33" s="626"/>
      <c r="X33" s="626"/>
      <c r="Y33" s="627"/>
      <c r="Z33" s="628">
        <v>13.6</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2899689</v>
      </c>
      <c r="CS33" s="645"/>
      <c r="CT33" s="645"/>
      <c r="CU33" s="645"/>
      <c r="CV33" s="645"/>
      <c r="CW33" s="645"/>
      <c r="CX33" s="645"/>
      <c r="CY33" s="646"/>
      <c r="CZ33" s="659">
        <v>50.7</v>
      </c>
      <c r="DA33" s="660"/>
      <c r="DB33" s="660"/>
      <c r="DC33" s="661"/>
      <c r="DD33" s="634">
        <v>1650871</v>
      </c>
      <c r="DE33" s="645"/>
      <c r="DF33" s="645"/>
      <c r="DG33" s="645"/>
      <c r="DH33" s="645"/>
      <c r="DI33" s="645"/>
      <c r="DJ33" s="645"/>
      <c r="DK33" s="646"/>
      <c r="DL33" s="634">
        <v>903032</v>
      </c>
      <c r="DM33" s="645"/>
      <c r="DN33" s="645"/>
      <c r="DO33" s="645"/>
      <c r="DP33" s="645"/>
      <c r="DQ33" s="645"/>
      <c r="DR33" s="645"/>
      <c r="DS33" s="645"/>
      <c r="DT33" s="645"/>
      <c r="DU33" s="645"/>
      <c r="DV33" s="646"/>
      <c r="DW33" s="630">
        <v>29.1</v>
      </c>
      <c r="DX33" s="657"/>
      <c r="DY33" s="657"/>
      <c r="DZ33" s="657"/>
      <c r="EA33" s="657"/>
      <c r="EB33" s="657"/>
      <c r="EC33" s="658"/>
    </row>
    <row r="34" spans="2:133" ht="11.25" customHeight="1">
      <c r="B34" s="622" t="s">
        <v>304</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742097</v>
      </c>
      <c r="CS34" s="626"/>
      <c r="CT34" s="626"/>
      <c r="CU34" s="626"/>
      <c r="CV34" s="626"/>
      <c r="CW34" s="626"/>
      <c r="CX34" s="626"/>
      <c r="CY34" s="627"/>
      <c r="CZ34" s="659">
        <v>13</v>
      </c>
      <c r="DA34" s="660"/>
      <c r="DB34" s="660"/>
      <c r="DC34" s="661"/>
      <c r="DD34" s="634">
        <v>552360</v>
      </c>
      <c r="DE34" s="626"/>
      <c r="DF34" s="626"/>
      <c r="DG34" s="626"/>
      <c r="DH34" s="626"/>
      <c r="DI34" s="626"/>
      <c r="DJ34" s="626"/>
      <c r="DK34" s="627"/>
      <c r="DL34" s="634">
        <v>381835</v>
      </c>
      <c r="DM34" s="626"/>
      <c r="DN34" s="626"/>
      <c r="DO34" s="626"/>
      <c r="DP34" s="626"/>
      <c r="DQ34" s="626"/>
      <c r="DR34" s="626"/>
      <c r="DS34" s="626"/>
      <c r="DT34" s="626"/>
      <c r="DU34" s="626"/>
      <c r="DV34" s="627"/>
      <c r="DW34" s="630">
        <v>12.3</v>
      </c>
      <c r="DX34" s="657"/>
      <c r="DY34" s="657"/>
      <c r="DZ34" s="657"/>
      <c r="EA34" s="657"/>
      <c r="EB34" s="657"/>
      <c r="EC34" s="658"/>
    </row>
    <row r="35" spans="2:133" ht="11.25" customHeight="1">
      <c r="B35" s="622" t="s">
        <v>308</v>
      </c>
      <c r="C35" s="623"/>
      <c r="D35" s="623"/>
      <c r="E35" s="623"/>
      <c r="F35" s="623"/>
      <c r="G35" s="623"/>
      <c r="H35" s="623"/>
      <c r="I35" s="623"/>
      <c r="J35" s="623"/>
      <c r="K35" s="623"/>
      <c r="L35" s="623"/>
      <c r="M35" s="623"/>
      <c r="N35" s="623"/>
      <c r="O35" s="623"/>
      <c r="P35" s="623"/>
      <c r="Q35" s="624"/>
      <c r="R35" s="625">
        <v>111859</v>
      </c>
      <c r="S35" s="626"/>
      <c r="T35" s="626"/>
      <c r="U35" s="626"/>
      <c r="V35" s="626"/>
      <c r="W35" s="626"/>
      <c r="X35" s="626"/>
      <c r="Y35" s="627"/>
      <c r="Z35" s="628">
        <v>1.7</v>
      </c>
      <c r="AA35" s="628"/>
      <c r="AB35" s="628"/>
      <c r="AC35" s="628"/>
      <c r="AD35" s="629" t="s">
        <v>112</v>
      </c>
      <c r="AE35" s="629"/>
      <c r="AF35" s="629"/>
      <c r="AG35" s="629"/>
      <c r="AH35" s="629"/>
      <c r="AI35" s="629"/>
      <c r="AJ35" s="629"/>
      <c r="AK35" s="629"/>
      <c r="AL35" s="630" t="s">
        <v>112</v>
      </c>
      <c r="AM35" s="631"/>
      <c r="AN35" s="631"/>
      <c r="AO35" s="632"/>
      <c r="AP35" s="188"/>
      <c r="AQ35" s="636" t="s">
        <v>309</v>
      </c>
      <c r="AR35" s="637"/>
      <c r="AS35" s="637"/>
      <c r="AT35" s="637"/>
      <c r="AU35" s="637"/>
      <c r="AV35" s="637"/>
      <c r="AW35" s="637"/>
      <c r="AX35" s="637"/>
      <c r="AY35" s="638"/>
      <c r="AZ35" s="614">
        <v>433896</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t="s">
        <v>218</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78472</v>
      </c>
      <c r="CS35" s="645"/>
      <c r="CT35" s="645"/>
      <c r="CU35" s="645"/>
      <c r="CV35" s="645"/>
      <c r="CW35" s="645"/>
      <c r="CX35" s="645"/>
      <c r="CY35" s="646"/>
      <c r="CZ35" s="659">
        <v>1.4</v>
      </c>
      <c r="DA35" s="660"/>
      <c r="DB35" s="660"/>
      <c r="DC35" s="661"/>
      <c r="DD35" s="634">
        <v>69482</v>
      </c>
      <c r="DE35" s="645"/>
      <c r="DF35" s="645"/>
      <c r="DG35" s="645"/>
      <c r="DH35" s="645"/>
      <c r="DI35" s="645"/>
      <c r="DJ35" s="645"/>
      <c r="DK35" s="646"/>
      <c r="DL35" s="634">
        <v>66193</v>
      </c>
      <c r="DM35" s="645"/>
      <c r="DN35" s="645"/>
      <c r="DO35" s="645"/>
      <c r="DP35" s="645"/>
      <c r="DQ35" s="645"/>
      <c r="DR35" s="645"/>
      <c r="DS35" s="645"/>
      <c r="DT35" s="645"/>
      <c r="DU35" s="645"/>
      <c r="DV35" s="646"/>
      <c r="DW35" s="630">
        <v>2.1</v>
      </c>
      <c r="DX35" s="657"/>
      <c r="DY35" s="657"/>
      <c r="DZ35" s="657"/>
      <c r="EA35" s="657"/>
      <c r="EB35" s="657"/>
      <c r="EC35" s="658"/>
    </row>
    <row r="36" spans="2:133" ht="11.25" customHeight="1">
      <c r="B36" s="668" t="s">
        <v>312</v>
      </c>
      <c r="C36" s="669"/>
      <c r="D36" s="669"/>
      <c r="E36" s="669"/>
      <c r="F36" s="669"/>
      <c r="G36" s="669"/>
      <c r="H36" s="669"/>
      <c r="I36" s="669"/>
      <c r="J36" s="669"/>
      <c r="K36" s="669"/>
      <c r="L36" s="669"/>
      <c r="M36" s="669"/>
      <c r="N36" s="669"/>
      <c r="O36" s="669"/>
      <c r="P36" s="669"/>
      <c r="Q36" s="670"/>
      <c r="R36" s="697">
        <v>6393651</v>
      </c>
      <c r="S36" s="698"/>
      <c r="T36" s="698"/>
      <c r="U36" s="698"/>
      <c r="V36" s="698"/>
      <c r="W36" s="698"/>
      <c r="X36" s="698"/>
      <c r="Y36" s="699"/>
      <c r="Z36" s="700">
        <v>100</v>
      </c>
      <c r="AA36" s="700"/>
      <c r="AB36" s="700"/>
      <c r="AC36" s="700"/>
      <c r="AD36" s="701">
        <v>2995120</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129566</v>
      </c>
      <c r="BA36" s="626"/>
      <c r="BB36" s="626"/>
      <c r="BC36" s="626"/>
      <c r="BD36" s="645"/>
      <c r="BE36" s="645"/>
      <c r="BF36" s="682"/>
      <c r="BG36" s="639" t="s">
        <v>314</v>
      </c>
      <c r="BH36" s="640"/>
      <c r="BI36" s="640"/>
      <c r="BJ36" s="640"/>
      <c r="BK36" s="640"/>
      <c r="BL36" s="640"/>
      <c r="BM36" s="640"/>
      <c r="BN36" s="640"/>
      <c r="BO36" s="640"/>
      <c r="BP36" s="640"/>
      <c r="BQ36" s="640"/>
      <c r="BR36" s="640"/>
      <c r="BS36" s="640"/>
      <c r="BT36" s="640"/>
      <c r="BU36" s="641"/>
      <c r="BV36" s="625">
        <v>-22856</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736288</v>
      </c>
      <c r="CS36" s="626"/>
      <c r="CT36" s="626"/>
      <c r="CU36" s="626"/>
      <c r="CV36" s="626"/>
      <c r="CW36" s="626"/>
      <c r="CX36" s="626"/>
      <c r="CY36" s="627"/>
      <c r="CZ36" s="659">
        <v>12.9</v>
      </c>
      <c r="DA36" s="660"/>
      <c r="DB36" s="660"/>
      <c r="DC36" s="661"/>
      <c r="DD36" s="634">
        <v>646366</v>
      </c>
      <c r="DE36" s="626"/>
      <c r="DF36" s="626"/>
      <c r="DG36" s="626"/>
      <c r="DH36" s="626"/>
      <c r="DI36" s="626"/>
      <c r="DJ36" s="626"/>
      <c r="DK36" s="627"/>
      <c r="DL36" s="634">
        <v>332888</v>
      </c>
      <c r="DM36" s="626"/>
      <c r="DN36" s="626"/>
      <c r="DO36" s="626"/>
      <c r="DP36" s="626"/>
      <c r="DQ36" s="626"/>
      <c r="DR36" s="626"/>
      <c r="DS36" s="626"/>
      <c r="DT36" s="626"/>
      <c r="DU36" s="626"/>
      <c r="DV36" s="627"/>
      <c r="DW36" s="630">
        <v>10.7</v>
      </c>
      <c r="DX36" s="657"/>
      <c r="DY36" s="657"/>
      <c r="DZ36" s="657"/>
      <c r="EA36" s="657"/>
      <c r="EB36" s="657"/>
      <c r="EC36" s="658"/>
    </row>
    <row r="37" spans="2:133" ht="11.25" customHeight="1">
      <c r="AQ37" s="704" t="s">
        <v>316</v>
      </c>
      <c r="AR37" s="705"/>
      <c r="AS37" s="705"/>
      <c r="AT37" s="705"/>
      <c r="AU37" s="705"/>
      <c r="AV37" s="705"/>
      <c r="AW37" s="705"/>
      <c r="AX37" s="705"/>
      <c r="AY37" s="706"/>
      <c r="AZ37" s="625">
        <v>7772</v>
      </c>
      <c r="BA37" s="626"/>
      <c r="BB37" s="626"/>
      <c r="BC37" s="626"/>
      <c r="BD37" s="645"/>
      <c r="BE37" s="645"/>
      <c r="BF37" s="682"/>
      <c r="BG37" s="639" t="s">
        <v>317</v>
      </c>
      <c r="BH37" s="640"/>
      <c r="BI37" s="640"/>
      <c r="BJ37" s="640"/>
      <c r="BK37" s="640"/>
      <c r="BL37" s="640"/>
      <c r="BM37" s="640"/>
      <c r="BN37" s="640"/>
      <c r="BO37" s="640"/>
      <c r="BP37" s="640"/>
      <c r="BQ37" s="640"/>
      <c r="BR37" s="640"/>
      <c r="BS37" s="640"/>
      <c r="BT37" s="640"/>
      <c r="BU37" s="641"/>
      <c r="BV37" s="625">
        <v>853</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307942</v>
      </c>
      <c r="CS37" s="645"/>
      <c r="CT37" s="645"/>
      <c r="CU37" s="645"/>
      <c r="CV37" s="645"/>
      <c r="CW37" s="645"/>
      <c r="CX37" s="645"/>
      <c r="CY37" s="646"/>
      <c r="CZ37" s="659">
        <v>5.4</v>
      </c>
      <c r="DA37" s="660"/>
      <c r="DB37" s="660"/>
      <c r="DC37" s="661"/>
      <c r="DD37" s="634">
        <v>302942</v>
      </c>
      <c r="DE37" s="645"/>
      <c r="DF37" s="645"/>
      <c r="DG37" s="645"/>
      <c r="DH37" s="645"/>
      <c r="DI37" s="645"/>
      <c r="DJ37" s="645"/>
      <c r="DK37" s="646"/>
      <c r="DL37" s="634">
        <v>295863</v>
      </c>
      <c r="DM37" s="645"/>
      <c r="DN37" s="645"/>
      <c r="DO37" s="645"/>
      <c r="DP37" s="645"/>
      <c r="DQ37" s="645"/>
      <c r="DR37" s="645"/>
      <c r="DS37" s="645"/>
      <c r="DT37" s="645"/>
      <c r="DU37" s="645"/>
      <c r="DV37" s="646"/>
      <c r="DW37" s="630">
        <v>9.5</v>
      </c>
      <c r="DX37" s="657"/>
      <c r="DY37" s="657"/>
      <c r="DZ37" s="657"/>
      <c r="EA37" s="657"/>
      <c r="EB37" s="657"/>
      <c r="EC37" s="658"/>
    </row>
    <row r="38" spans="2:133" ht="11.25" customHeight="1">
      <c r="AQ38" s="704" t="s">
        <v>319</v>
      </c>
      <c r="AR38" s="705"/>
      <c r="AS38" s="705"/>
      <c r="AT38" s="705"/>
      <c r="AU38" s="705"/>
      <c r="AV38" s="705"/>
      <c r="AW38" s="705"/>
      <c r="AX38" s="705"/>
      <c r="AY38" s="706"/>
      <c r="AZ38" s="625">
        <v>5203</v>
      </c>
      <c r="BA38" s="626"/>
      <c r="BB38" s="626"/>
      <c r="BC38" s="626"/>
      <c r="BD38" s="645"/>
      <c r="BE38" s="645"/>
      <c r="BF38" s="682"/>
      <c r="BG38" s="639" t="s">
        <v>320</v>
      </c>
      <c r="BH38" s="640"/>
      <c r="BI38" s="640"/>
      <c r="BJ38" s="640"/>
      <c r="BK38" s="640"/>
      <c r="BL38" s="640"/>
      <c r="BM38" s="640"/>
      <c r="BN38" s="640"/>
      <c r="BO38" s="640"/>
      <c r="BP38" s="640"/>
      <c r="BQ38" s="640"/>
      <c r="BR38" s="640"/>
      <c r="BS38" s="640"/>
      <c r="BT38" s="640"/>
      <c r="BU38" s="641"/>
      <c r="BV38" s="625">
        <v>1340</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428693</v>
      </c>
      <c r="CS38" s="626"/>
      <c r="CT38" s="626"/>
      <c r="CU38" s="626"/>
      <c r="CV38" s="626"/>
      <c r="CW38" s="626"/>
      <c r="CX38" s="626"/>
      <c r="CY38" s="627"/>
      <c r="CZ38" s="659">
        <v>7.5</v>
      </c>
      <c r="DA38" s="660"/>
      <c r="DB38" s="660"/>
      <c r="DC38" s="661"/>
      <c r="DD38" s="634">
        <v>377972</v>
      </c>
      <c r="DE38" s="626"/>
      <c r="DF38" s="626"/>
      <c r="DG38" s="626"/>
      <c r="DH38" s="626"/>
      <c r="DI38" s="626"/>
      <c r="DJ38" s="626"/>
      <c r="DK38" s="627"/>
      <c r="DL38" s="634">
        <v>122116</v>
      </c>
      <c r="DM38" s="626"/>
      <c r="DN38" s="626"/>
      <c r="DO38" s="626"/>
      <c r="DP38" s="626"/>
      <c r="DQ38" s="626"/>
      <c r="DR38" s="626"/>
      <c r="DS38" s="626"/>
      <c r="DT38" s="626"/>
      <c r="DU38" s="626"/>
      <c r="DV38" s="627"/>
      <c r="DW38" s="630">
        <v>3.9</v>
      </c>
      <c r="DX38" s="657"/>
      <c r="DY38" s="657"/>
      <c r="DZ38" s="657"/>
      <c r="EA38" s="657"/>
      <c r="EB38" s="657"/>
      <c r="EC38" s="658"/>
    </row>
    <row r="39" spans="2:133" ht="11.25" customHeight="1">
      <c r="AQ39" s="704" t="s">
        <v>322</v>
      </c>
      <c r="AR39" s="705"/>
      <c r="AS39" s="705"/>
      <c r="AT39" s="705"/>
      <c r="AU39" s="705"/>
      <c r="AV39" s="705"/>
      <c r="AW39" s="705"/>
      <c r="AX39" s="705"/>
      <c r="AY39" s="706"/>
      <c r="AZ39" s="625" t="s">
        <v>323</v>
      </c>
      <c r="BA39" s="626"/>
      <c r="BB39" s="626"/>
      <c r="BC39" s="626"/>
      <c r="BD39" s="645"/>
      <c r="BE39" s="645"/>
      <c r="BF39" s="682"/>
      <c r="BG39" s="710" t="s">
        <v>324</v>
      </c>
      <c r="BH39" s="711"/>
      <c r="BI39" s="711"/>
      <c r="BJ39" s="711"/>
      <c r="BK39" s="711"/>
      <c r="BL39" s="189"/>
      <c r="BM39" s="640" t="s">
        <v>325</v>
      </c>
      <c r="BN39" s="640"/>
      <c r="BO39" s="640"/>
      <c r="BP39" s="640"/>
      <c r="BQ39" s="640"/>
      <c r="BR39" s="640"/>
      <c r="BS39" s="640"/>
      <c r="BT39" s="640"/>
      <c r="BU39" s="641"/>
      <c r="BV39" s="625">
        <v>68</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809999</v>
      </c>
      <c r="CS39" s="645"/>
      <c r="CT39" s="645"/>
      <c r="CU39" s="645"/>
      <c r="CV39" s="645"/>
      <c r="CW39" s="645"/>
      <c r="CX39" s="645"/>
      <c r="CY39" s="646"/>
      <c r="CZ39" s="659">
        <v>14.2</v>
      </c>
      <c r="DA39" s="660"/>
      <c r="DB39" s="660"/>
      <c r="DC39" s="661"/>
      <c r="DD39" s="634" t="s">
        <v>323</v>
      </c>
      <c r="DE39" s="645"/>
      <c r="DF39" s="645"/>
      <c r="DG39" s="645"/>
      <c r="DH39" s="645"/>
      <c r="DI39" s="645"/>
      <c r="DJ39" s="645"/>
      <c r="DK39" s="646"/>
      <c r="DL39" s="634" t="s">
        <v>323</v>
      </c>
      <c r="DM39" s="645"/>
      <c r="DN39" s="645"/>
      <c r="DO39" s="645"/>
      <c r="DP39" s="645"/>
      <c r="DQ39" s="645"/>
      <c r="DR39" s="645"/>
      <c r="DS39" s="645"/>
      <c r="DT39" s="645"/>
      <c r="DU39" s="645"/>
      <c r="DV39" s="646"/>
      <c r="DW39" s="630" t="s">
        <v>323</v>
      </c>
      <c r="DX39" s="657"/>
      <c r="DY39" s="657"/>
      <c r="DZ39" s="657"/>
      <c r="EA39" s="657"/>
      <c r="EB39" s="657"/>
      <c r="EC39" s="658"/>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80460</v>
      </c>
      <c r="BA40" s="626"/>
      <c r="BB40" s="626"/>
      <c r="BC40" s="626"/>
      <c r="BD40" s="645"/>
      <c r="BE40" s="645"/>
      <c r="BF40" s="682"/>
      <c r="BG40" s="710"/>
      <c r="BH40" s="711"/>
      <c r="BI40" s="711"/>
      <c r="BJ40" s="711"/>
      <c r="BK40" s="711"/>
      <c r="BL40" s="189"/>
      <c r="BM40" s="640" t="s">
        <v>328</v>
      </c>
      <c r="BN40" s="640"/>
      <c r="BO40" s="640"/>
      <c r="BP40" s="640"/>
      <c r="BQ40" s="640"/>
      <c r="BR40" s="640"/>
      <c r="BS40" s="640"/>
      <c r="BT40" s="640"/>
      <c r="BU40" s="641"/>
      <c r="BV40" s="625">
        <v>148</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104140</v>
      </c>
      <c r="CS40" s="626"/>
      <c r="CT40" s="626"/>
      <c r="CU40" s="626"/>
      <c r="CV40" s="626"/>
      <c r="CW40" s="626"/>
      <c r="CX40" s="626"/>
      <c r="CY40" s="627"/>
      <c r="CZ40" s="659">
        <v>1.8</v>
      </c>
      <c r="DA40" s="660"/>
      <c r="DB40" s="660"/>
      <c r="DC40" s="661"/>
      <c r="DD40" s="634">
        <v>4691</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7"/>
      <c r="DY40" s="657"/>
      <c r="DZ40" s="657"/>
      <c r="EA40" s="657"/>
      <c r="EB40" s="657"/>
      <c r="EC40" s="658"/>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330</v>
      </c>
      <c r="AR41" s="648"/>
      <c r="AS41" s="648"/>
      <c r="AT41" s="648"/>
      <c r="AU41" s="648"/>
      <c r="AV41" s="648"/>
      <c r="AW41" s="648"/>
      <c r="AX41" s="648"/>
      <c r="AY41" s="649"/>
      <c r="AZ41" s="697">
        <v>210895</v>
      </c>
      <c r="BA41" s="698"/>
      <c r="BB41" s="698"/>
      <c r="BC41" s="698"/>
      <c r="BD41" s="693"/>
      <c r="BE41" s="693"/>
      <c r="BF41" s="695"/>
      <c r="BG41" s="712"/>
      <c r="BH41" s="713"/>
      <c r="BI41" s="713"/>
      <c r="BJ41" s="713"/>
      <c r="BK41" s="713"/>
      <c r="BL41" s="191"/>
      <c r="BM41" s="648" t="s">
        <v>331</v>
      </c>
      <c r="BN41" s="648"/>
      <c r="BO41" s="648"/>
      <c r="BP41" s="648"/>
      <c r="BQ41" s="648"/>
      <c r="BR41" s="648"/>
      <c r="BS41" s="648"/>
      <c r="BT41" s="648"/>
      <c r="BU41" s="649"/>
      <c r="BV41" s="697">
        <v>363</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45"/>
      <c r="CT41" s="645"/>
      <c r="CU41" s="645"/>
      <c r="CV41" s="645"/>
      <c r="CW41" s="645"/>
      <c r="CX41" s="645"/>
      <c r="CY41" s="646"/>
      <c r="CZ41" s="659" t="s">
        <v>333</v>
      </c>
      <c r="DA41" s="660"/>
      <c r="DB41" s="660"/>
      <c r="DC41" s="661"/>
      <c r="DD41" s="634" t="s">
        <v>333</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1248264</v>
      </c>
      <c r="CS42" s="626"/>
      <c r="CT42" s="626"/>
      <c r="CU42" s="626"/>
      <c r="CV42" s="626"/>
      <c r="CW42" s="626"/>
      <c r="CX42" s="626"/>
      <c r="CY42" s="627"/>
      <c r="CZ42" s="659">
        <v>21.8</v>
      </c>
      <c r="DA42" s="708"/>
      <c r="DB42" s="708"/>
      <c r="DC42" s="709"/>
      <c r="DD42" s="634">
        <v>229448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21156</v>
      </c>
      <c r="CS43" s="645"/>
      <c r="CT43" s="645"/>
      <c r="CU43" s="645"/>
      <c r="CV43" s="645"/>
      <c r="CW43" s="645"/>
      <c r="CX43" s="645"/>
      <c r="CY43" s="646"/>
      <c r="CZ43" s="659">
        <v>0.4</v>
      </c>
      <c r="DA43" s="660"/>
      <c r="DB43" s="660"/>
      <c r="DC43" s="661"/>
      <c r="DD43" s="634">
        <v>21156</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1248264</v>
      </c>
      <c r="CS44" s="626"/>
      <c r="CT44" s="626"/>
      <c r="CU44" s="626"/>
      <c r="CV44" s="626"/>
      <c r="CW44" s="626"/>
      <c r="CX44" s="626"/>
      <c r="CY44" s="627"/>
      <c r="CZ44" s="659">
        <v>21.8</v>
      </c>
      <c r="DA44" s="708"/>
      <c r="DB44" s="708"/>
      <c r="DC44" s="709"/>
      <c r="DD44" s="634">
        <v>229448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506318</v>
      </c>
      <c r="CS45" s="645"/>
      <c r="CT45" s="645"/>
      <c r="CU45" s="645"/>
      <c r="CV45" s="645"/>
      <c r="CW45" s="645"/>
      <c r="CX45" s="645"/>
      <c r="CY45" s="646"/>
      <c r="CZ45" s="659">
        <v>8.9</v>
      </c>
      <c r="DA45" s="660"/>
      <c r="DB45" s="660"/>
      <c r="DC45" s="661"/>
      <c r="DD45" s="634">
        <v>25034</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711156</v>
      </c>
      <c r="CS46" s="626"/>
      <c r="CT46" s="626"/>
      <c r="CU46" s="626"/>
      <c r="CV46" s="626"/>
      <c r="CW46" s="626"/>
      <c r="CX46" s="626"/>
      <c r="CY46" s="627"/>
      <c r="CZ46" s="659">
        <v>12.4</v>
      </c>
      <c r="DA46" s="708"/>
      <c r="DB46" s="708"/>
      <c r="DC46" s="709"/>
      <c r="DD46" s="634">
        <v>202845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t="s">
        <v>112</v>
      </c>
      <c r="CS47" s="645"/>
      <c r="CT47" s="645"/>
      <c r="CU47" s="645"/>
      <c r="CV47" s="645"/>
      <c r="CW47" s="645"/>
      <c r="CX47" s="645"/>
      <c r="CY47" s="646"/>
      <c r="CZ47" s="659" t="s">
        <v>112</v>
      </c>
      <c r="DA47" s="660"/>
      <c r="DB47" s="660"/>
      <c r="DC47" s="661"/>
      <c r="DD47" s="634" t="s">
        <v>112</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5715297</v>
      </c>
      <c r="CS49" s="693"/>
      <c r="CT49" s="693"/>
      <c r="CU49" s="693"/>
      <c r="CV49" s="693"/>
      <c r="CW49" s="693"/>
      <c r="CX49" s="693"/>
      <c r="CY49" s="720"/>
      <c r="CZ49" s="721">
        <v>100</v>
      </c>
      <c r="DA49" s="722"/>
      <c r="DB49" s="722"/>
      <c r="DC49" s="723"/>
      <c r="DD49" s="724">
        <v>3122682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6394</v>
      </c>
      <c r="R7" s="755"/>
      <c r="S7" s="755"/>
      <c r="T7" s="755"/>
      <c r="U7" s="755"/>
      <c r="V7" s="755">
        <v>5715</v>
      </c>
      <c r="W7" s="755"/>
      <c r="X7" s="755"/>
      <c r="Y7" s="755"/>
      <c r="Z7" s="755"/>
      <c r="AA7" s="755">
        <v>679</v>
      </c>
      <c r="AB7" s="755"/>
      <c r="AC7" s="755"/>
      <c r="AD7" s="755"/>
      <c r="AE7" s="756"/>
      <c r="AF7" s="757">
        <v>467</v>
      </c>
      <c r="AG7" s="758"/>
      <c r="AH7" s="758"/>
      <c r="AI7" s="758"/>
      <c r="AJ7" s="759"/>
      <c r="AK7" s="794" t="s">
        <v>542</v>
      </c>
      <c r="AL7" s="795"/>
      <c r="AM7" s="795"/>
      <c r="AN7" s="795"/>
      <c r="AO7" s="795"/>
      <c r="AP7" s="795">
        <v>5555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534</v>
      </c>
      <c r="BT7" s="799"/>
      <c r="BU7" s="799"/>
      <c r="BV7" s="799"/>
      <c r="BW7" s="799"/>
      <c r="BX7" s="799"/>
      <c r="BY7" s="799"/>
      <c r="BZ7" s="799"/>
      <c r="CA7" s="799"/>
      <c r="CB7" s="799"/>
      <c r="CC7" s="799"/>
      <c r="CD7" s="799"/>
      <c r="CE7" s="799"/>
      <c r="CF7" s="799"/>
      <c r="CG7" s="800"/>
      <c r="CH7" s="791">
        <v>0</v>
      </c>
      <c r="CI7" s="792"/>
      <c r="CJ7" s="792"/>
      <c r="CK7" s="792"/>
      <c r="CL7" s="793"/>
      <c r="CM7" s="791">
        <v>-2</v>
      </c>
      <c r="CN7" s="792"/>
      <c r="CO7" s="792"/>
      <c r="CP7" s="792"/>
      <c r="CQ7" s="793"/>
      <c r="CR7" s="791">
        <v>50</v>
      </c>
      <c r="CS7" s="792"/>
      <c r="CT7" s="792"/>
      <c r="CU7" s="792"/>
      <c r="CV7" s="793"/>
      <c r="CW7" s="791" t="s">
        <v>543</v>
      </c>
      <c r="CX7" s="792"/>
      <c r="CY7" s="792"/>
      <c r="CZ7" s="792"/>
      <c r="DA7" s="793"/>
      <c r="DB7" s="791" t="s">
        <v>545</v>
      </c>
      <c r="DC7" s="792"/>
      <c r="DD7" s="792"/>
      <c r="DE7" s="792"/>
      <c r="DF7" s="793"/>
      <c r="DG7" s="791" t="s">
        <v>543</v>
      </c>
      <c r="DH7" s="792"/>
      <c r="DI7" s="792"/>
      <c r="DJ7" s="792"/>
      <c r="DK7" s="793"/>
      <c r="DL7" s="791" t="s">
        <v>543</v>
      </c>
      <c r="DM7" s="792"/>
      <c r="DN7" s="792"/>
      <c r="DO7" s="792"/>
      <c r="DP7" s="793"/>
      <c r="DQ7" s="791" t="s">
        <v>543</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v>6394</v>
      </c>
      <c r="R23" s="814"/>
      <c r="S23" s="814"/>
      <c r="T23" s="814"/>
      <c r="U23" s="814"/>
      <c r="V23" s="814">
        <v>5715</v>
      </c>
      <c r="W23" s="814"/>
      <c r="X23" s="814"/>
      <c r="Y23" s="814"/>
      <c r="Z23" s="814"/>
      <c r="AA23" s="814">
        <v>679</v>
      </c>
      <c r="AB23" s="814"/>
      <c r="AC23" s="814"/>
      <c r="AD23" s="814"/>
      <c r="AE23" s="815"/>
      <c r="AF23" s="816">
        <v>467</v>
      </c>
      <c r="AG23" s="814"/>
      <c r="AH23" s="814"/>
      <c r="AI23" s="814"/>
      <c r="AJ23" s="817"/>
      <c r="AK23" s="818"/>
      <c r="AL23" s="819"/>
      <c r="AM23" s="819"/>
      <c r="AN23" s="819"/>
      <c r="AO23" s="819"/>
      <c r="AP23" s="814">
        <v>5555</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803</v>
      </c>
      <c r="R28" s="843"/>
      <c r="S28" s="843"/>
      <c r="T28" s="843"/>
      <c r="U28" s="843"/>
      <c r="V28" s="843">
        <v>803</v>
      </c>
      <c r="W28" s="843"/>
      <c r="X28" s="843"/>
      <c r="Y28" s="843"/>
      <c r="Z28" s="843"/>
      <c r="AA28" s="843" t="s">
        <v>539</v>
      </c>
      <c r="AB28" s="843"/>
      <c r="AC28" s="843"/>
      <c r="AD28" s="843"/>
      <c r="AE28" s="844"/>
      <c r="AF28" s="845" t="s">
        <v>112</v>
      </c>
      <c r="AG28" s="843"/>
      <c r="AH28" s="843"/>
      <c r="AI28" s="843"/>
      <c r="AJ28" s="846"/>
      <c r="AK28" s="847" t="s">
        <v>540</v>
      </c>
      <c r="AL28" s="838"/>
      <c r="AM28" s="838"/>
      <c r="AN28" s="838"/>
      <c r="AO28" s="838"/>
      <c r="AP28" s="838" t="s">
        <v>540</v>
      </c>
      <c r="AQ28" s="838"/>
      <c r="AR28" s="838"/>
      <c r="AS28" s="838"/>
      <c r="AT28" s="838"/>
      <c r="AU28" s="838" t="s">
        <v>541</v>
      </c>
      <c r="AV28" s="838"/>
      <c r="AW28" s="838"/>
      <c r="AX28" s="838"/>
      <c r="AY28" s="838"/>
      <c r="AZ28" s="839" t="s">
        <v>540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725</v>
      </c>
      <c r="R29" s="779"/>
      <c r="S29" s="779"/>
      <c r="T29" s="779"/>
      <c r="U29" s="779"/>
      <c r="V29" s="779">
        <v>719</v>
      </c>
      <c r="W29" s="779"/>
      <c r="X29" s="779"/>
      <c r="Y29" s="779"/>
      <c r="Z29" s="779"/>
      <c r="AA29" s="779">
        <v>6</v>
      </c>
      <c r="AB29" s="779"/>
      <c r="AC29" s="779"/>
      <c r="AD29" s="779"/>
      <c r="AE29" s="780"/>
      <c r="AF29" s="781">
        <v>6</v>
      </c>
      <c r="AG29" s="782"/>
      <c r="AH29" s="782"/>
      <c r="AI29" s="782"/>
      <c r="AJ29" s="783"/>
      <c r="AK29" s="850" t="s">
        <v>540</v>
      </c>
      <c r="AL29" s="851"/>
      <c r="AM29" s="851"/>
      <c r="AN29" s="851"/>
      <c r="AO29" s="851"/>
      <c r="AP29" s="851">
        <v>8</v>
      </c>
      <c r="AQ29" s="851"/>
      <c r="AR29" s="851"/>
      <c r="AS29" s="851"/>
      <c r="AT29" s="851"/>
      <c r="AU29" s="851">
        <v>8</v>
      </c>
      <c r="AV29" s="851"/>
      <c r="AW29" s="851"/>
      <c r="AX29" s="851"/>
      <c r="AY29" s="851"/>
      <c r="AZ29" s="852" t="s">
        <v>540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61</v>
      </c>
      <c r="R30" s="779"/>
      <c r="S30" s="779"/>
      <c r="T30" s="779"/>
      <c r="U30" s="779"/>
      <c r="V30" s="779">
        <v>60</v>
      </c>
      <c r="W30" s="779"/>
      <c r="X30" s="779"/>
      <c r="Y30" s="779"/>
      <c r="Z30" s="779"/>
      <c r="AA30" s="779">
        <v>1</v>
      </c>
      <c r="AB30" s="779"/>
      <c r="AC30" s="779"/>
      <c r="AD30" s="779"/>
      <c r="AE30" s="780"/>
      <c r="AF30" s="781">
        <v>1</v>
      </c>
      <c r="AG30" s="782"/>
      <c r="AH30" s="782"/>
      <c r="AI30" s="782"/>
      <c r="AJ30" s="783"/>
      <c r="AK30" s="850" t="s">
        <v>540</v>
      </c>
      <c r="AL30" s="851"/>
      <c r="AM30" s="851"/>
      <c r="AN30" s="851"/>
      <c r="AO30" s="851"/>
      <c r="AP30" s="851" t="s">
        <v>540</v>
      </c>
      <c r="AQ30" s="851"/>
      <c r="AR30" s="851"/>
      <c r="AS30" s="851"/>
      <c r="AT30" s="851"/>
      <c r="AU30" s="851" t="s">
        <v>540</v>
      </c>
      <c r="AV30" s="851"/>
      <c r="AW30" s="851"/>
      <c r="AX30" s="851"/>
      <c r="AY30" s="851"/>
      <c r="AZ30" s="852" t="s">
        <v>540</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69</v>
      </c>
      <c r="R31" s="779"/>
      <c r="S31" s="779"/>
      <c r="T31" s="779"/>
      <c r="U31" s="779"/>
      <c r="V31" s="779">
        <v>61</v>
      </c>
      <c r="W31" s="779"/>
      <c r="X31" s="779"/>
      <c r="Y31" s="779"/>
      <c r="Z31" s="779"/>
      <c r="AA31" s="779">
        <v>8</v>
      </c>
      <c r="AB31" s="779"/>
      <c r="AC31" s="779"/>
      <c r="AD31" s="779"/>
      <c r="AE31" s="780"/>
      <c r="AF31" s="781">
        <v>292</v>
      </c>
      <c r="AG31" s="782"/>
      <c r="AH31" s="782"/>
      <c r="AI31" s="782"/>
      <c r="AJ31" s="783"/>
      <c r="AK31" s="850">
        <v>5</v>
      </c>
      <c r="AL31" s="851"/>
      <c r="AM31" s="851"/>
      <c r="AN31" s="851"/>
      <c r="AO31" s="851"/>
      <c r="AP31" s="851">
        <v>44</v>
      </c>
      <c r="AQ31" s="851"/>
      <c r="AR31" s="851"/>
      <c r="AS31" s="851"/>
      <c r="AT31" s="851"/>
      <c r="AU31" s="851">
        <v>5</v>
      </c>
      <c r="AV31" s="851"/>
      <c r="AW31" s="851"/>
      <c r="AX31" s="851"/>
      <c r="AY31" s="851"/>
      <c r="AZ31" s="852" t="s">
        <v>540</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386</v>
      </c>
      <c r="C32" s="776"/>
      <c r="D32" s="776"/>
      <c r="E32" s="776"/>
      <c r="F32" s="776"/>
      <c r="G32" s="776"/>
      <c r="H32" s="776"/>
      <c r="I32" s="776"/>
      <c r="J32" s="776"/>
      <c r="K32" s="776"/>
      <c r="L32" s="776"/>
      <c r="M32" s="776"/>
      <c r="N32" s="776"/>
      <c r="O32" s="776"/>
      <c r="P32" s="777"/>
      <c r="Q32" s="778">
        <v>87</v>
      </c>
      <c r="R32" s="779"/>
      <c r="S32" s="779"/>
      <c r="T32" s="779"/>
      <c r="U32" s="779"/>
      <c r="V32" s="779">
        <v>87</v>
      </c>
      <c r="W32" s="779"/>
      <c r="X32" s="779"/>
      <c r="Y32" s="779"/>
      <c r="Z32" s="779"/>
      <c r="AA32" s="779" t="s">
        <v>539</v>
      </c>
      <c r="AB32" s="779"/>
      <c r="AC32" s="779"/>
      <c r="AD32" s="779"/>
      <c r="AE32" s="780"/>
      <c r="AF32" s="781" t="s">
        <v>112</v>
      </c>
      <c r="AG32" s="782"/>
      <c r="AH32" s="782"/>
      <c r="AI32" s="782"/>
      <c r="AJ32" s="783"/>
      <c r="AK32" s="850">
        <v>8</v>
      </c>
      <c r="AL32" s="851"/>
      <c r="AM32" s="851"/>
      <c r="AN32" s="851"/>
      <c r="AO32" s="851"/>
      <c r="AP32" s="851">
        <v>322</v>
      </c>
      <c r="AQ32" s="851"/>
      <c r="AR32" s="851"/>
      <c r="AS32" s="851"/>
      <c r="AT32" s="851"/>
      <c r="AU32" s="851">
        <v>159</v>
      </c>
      <c r="AV32" s="851"/>
      <c r="AW32" s="851"/>
      <c r="AX32" s="851"/>
      <c r="AY32" s="851"/>
      <c r="AZ32" s="852" t="s">
        <v>540</v>
      </c>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388</v>
      </c>
      <c r="C33" s="776"/>
      <c r="D33" s="776"/>
      <c r="E33" s="776"/>
      <c r="F33" s="776"/>
      <c r="G33" s="776"/>
      <c r="H33" s="776"/>
      <c r="I33" s="776"/>
      <c r="J33" s="776"/>
      <c r="K33" s="776"/>
      <c r="L33" s="776"/>
      <c r="M33" s="776"/>
      <c r="N33" s="776"/>
      <c r="O33" s="776"/>
      <c r="P33" s="777"/>
      <c r="Q33" s="778">
        <v>209</v>
      </c>
      <c r="R33" s="779"/>
      <c r="S33" s="779"/>
      <c r="T33" s="779"/>
      <c r="U33" s="779"/>
      <c r="V33" s="779">
        <v>209</v>
      </c>
      <c r="W33" s="779"/>
      <c r="X33" s="779"/>
      <c r="Y33" s="779"/>
      <c r="Z33" s="779"/>
      <c r="AA33" s="779" t="s">
        <v>539</v>
      </c>
      <c r="AB33" s="779"/>
      <c r="AC33" s="779"/>
      <c r="AD33" s="779"/>
      <c r="AE33" s="780"/>
      <c r="AF33" s="781" t="s">
        <v>112</v>
      </c>
      <c r="AG33" s="782"/>
      <c r="AH33" s="782"/>
      <c r="AI33" s="782"/>
      <c r="AJ33" s="783"/>
      <c r="AK33" s="850">
        <v>130</v>
      </c>
      <c r="AL33" s="851"/>
      <c r="AM33" s="851"/>
      <c r="AN33" s="851"/>
      <c r="AO33" s="851"/>
      <c r="AP33" s="851">
        <v>1185</v>
      </c>
      <c r="AQ33" s="851"/>
      <c r="AR33" s="851"/>
      <c r="AS33" s="851"/>
      <c r="AT33" s="851"/>
      <c r="AU33" s="851">
        <v>1085</v>
      </c>
      <c r="AV33" s="851"/>
      <c r="AW33" s="851"/>
      <c r="AX33" s="851"/>
      <c r="AY33" s="851"/>
      <c r="AZ33" s="852" t="s">
        <v>540</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299</v>
      </c>
      <c r="AG63" s="862"/>
      <c r="AH63" s="862"/>
      <c r="AI63" s="862"/>
      <c r="AJ63" s="863"/>
      <c r="AK63" s="864"/>
      <c r="AL63" s="859"/>
      <c r="AM63" s="859"/>
      <c r="AN63" s="859"/>
      <c r="AO63" s="859"/>
      <c r="AP63" s="862">
        <v>1559</v>
      </c>
      <c r="AQ63" s="862"/>
      <c r="AR63" s="862"/>
      <c r="AS63" s="862"/>
      <c r="AT63" s="862"/>
      <c r="AU63" s="862">
        <v>1257</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392</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393</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535</v>
      </c>
      <c r="C68" s="890"/>
      <c r="D68" s="890"/>
      <c r="E68" s="890"/>
      <c r="F68" s="890"/>
      <c r="G68" s="890"/>
      <c r="H68" s="890"/>
      <c r="I68" s="890"/>
      <c r="J68" s="890"/>
      <c r="K68" s="890"/>
      <c r="L68" s="890"/>
      <c r="M68" s="890"/>
      <c r="N68" s="890"/>
      <c r="O68" s="890"/>
      <c r="P68" s="891"/>
      <c r="Q68" s="892">
        <v>591</v>
      </c>
      <c r="R68" s="886"/>
      <c r="S68" s="886"/>
      <c r="T68" s="886"/>
      <c r="U68" s="886"/>
      <c r="V68" s="886">
        <v>564</v>
      </c>
      <c r="W68" s="886"/>
      <c r="X68" s="886"/>
      <c r="Y68" s="886"/>
      <c r="Z68" s="886"/>
      <c r="AA68" s="886">
        <v>27</v>
      </c>
      <c r="AB68" s="886"/>
      <c r="AC68" s="886"/>
      <c r="AD68" s="886"/>
      <c r="AE68" s="886"/>
      <c r="AF68" s="886">
        <v>27</v>
      </c>
      <c r="AG68" s="886"/>
      <c r="AH68" s="886"/>
      <c r="AI68" s="886"/>
      <c r="AJ68" s="886"/>
      <c r="AK68" s="886" t="s">
        <v>540</v>
      </c>
      <c r="AL68" s="886"/>
      <c r="AM68" s="886"/>
      <c r="AN68" s="886"/>
      <c r="AO68" s="886"/>
      <c r="AP68" s="886">
        <v>55</v>
      </c>
      <c r="AQ68" s="886"/>
      <c r="AR68" s="886"/>
      <c r="AS68" s="886"/>
      <c r="AT68" s="886"/>
      <c r="AU68" s="886" t="s">
        <v>543</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536</v>
      </c>
      <c r="C69" s="894"/>
      <c r="D69" s="894"/>
      <c r="E69" s="894"/>
      <c r="F69" s="894"/>
      <c r="G69" s="894"/>
      <c r="H69" s="894"/>
      <c r="I69" s="894"/>
      <c r="J69" s="894"/>
      <c r="K69" s="894"/>
      <c r="L69" s="894"/>
      <c r="M69" s="894"/>
      <c r="N69" s="894"/>
      <c r="O69" s="894"/>
      <c r="P69" s="895"/>
      <c r="Q69" s="896">
        <v>207</v>
      </c>
      <c r="R69" s="851"/>
      <c r="S69" s="851"/>
      <c r="T69" s="851"/>
      <c r="U69" s="851"/>
      <c r="V69" s="851">
        <v>201</v>
      </c>
      <c r="W69" s="851"/>
      <c r="X69" s="851"/>
      <c r="Y69" s="851"/>
      <c r="Z69" s="851"/>
      <c r="AA69" s="851">
        <v>6</v>
      </c>
      <c r="AB69" s="851"/>
      <c r="AC69" s="851"/>
      <c r="AD69" s="851"/>
      <c r="AE69" s="851"/>
      <c r="AF69" s="851">
        <v>6</v>
      </c>
      <c r="AG69" s="851"/>
      <c r="AH69" s="851"/>
      <c r="AI69" s="851"/>
      <c r="AJ69" s="851"/>
      <c r="AK69" s="851" t="s">
        <v>540</v>
      </c>
      <c r="AL69" s="851"/>
      <c r="AM69" s="851"/>
      <c r="AN69" s="851"/>
      <c r="AO69" s="851"/>
      <c r="AP69" s="851" t="s">
        <v>540</v>
      </c>
      <c r="AQ69" s="851"/>
      <c r="AR69" s="851"/>
      <c r="AS69" s="851"/>
      <c r="AT69" s="851"/>
      <c r="AU69" s="851" t="s">
        <v>543</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537</v>
      </c>
      <c r="C70" s="894"/>
      <c r="D70" s="894"/>
      <c r="E70" s="894"/>
      <c r="F70" s="894"/>
      <c r="G70" s="894"/>
      <c r="H70" s="894"/>
      <c r="I70" s="894"/>
      <c r="J70" s="894"/>
      <c r="K70" s="894"/>
      <c r="L70" s="894"/>
      <c r="M70" s="894"/>
      <c r="N70" s="894"/>
      <c r="O70" s="894"/>
      <c r="P70" s="895"/>
      <c r="Q70" s="896">
        <v>1641</v>
      </c>
      <c r="R70" s="851"/>
      <c r="S70" s="851"/>
      <c r="T70" s="851"/>
      <c r="U70" s="851"/>
      <c r="V70" s="851">
        <v>1599</v>
      </c>
      <c r="W70" s="851"/>
      <c r="X70" s="851"/>
      <c r="Y70" s="851"/>
      <c r="Z70" s="851"/>
      <c r="AA70" s="851">
        <v>43</v>
      </c>
      <c r="AB70" s="851"/>
      <c r="AC70" s="851"/>
      <c r="AD70" s="851"/>
      <c r="AE70" s="851"/>
      <c r="AF70" s="851">
        <v>43</v>
      </c>
      <c r="AG70" s="851"/>
      <c r="AH70" s="851"/>
      <c r="AI70" s="851"/>
      <c r="AJ70" s="851"/>
      <c r="AK70" s="851" t="s">
        <v>540</v>
      </c>
      <c r="AL70" s="851"/>
      <c r="AM70" s="851"/>
      <c r="AN70" s="851"/>
      <c r="AO70" s="851"/>
      <c r="AP70" s="851">
        <v>12</v>
      </c>
      <c r="AQ70" s="851"/>
      <c r="AR70" s="851"/>
      <c r="AS70" s="851"/>
      <c r="AT70" s="851"/>
      <c r="AU70" s="851" t="s">
        <v>543</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538</v>
      </c>
      <c r="C71" s="894"/>
      <c r="D71" s="894"/>
      <c r="E71" s="894"/>
      <c r="F71" s="894"/>
      <c r="G71" s="894"/>
      <c r="H71" s="894"/>
      <c r="I71" s="894"/>
      <c r="J71" s="894"/>
      <c r="K71" s="894"/>
      <c r="L71" s="894"/>
      <c r="M71" s="894"/>
      <c r="N71" s="894"/>
      <c r="O71" s="894"/>
      <c r="P71" s="895"/>
      <c r="Q71" s="896">
        <v>47</v>
      </c>
      <c r="R71" s="851"/>
      <c r="S71" s="851"/>
      <c r="T71" s="851"/>
      <c r="U71" s="851"/>
      <c r="V71" s="851">
        <v>43</v>
      </c>
      <c r="W71" s="851"/>
      <c r="X71" s="851"/>
      <c r="Y71" s="851"/>
      <c r="Z71" s="851"/>
      <c r="AA71" s="851">
        <v>4</v>
      </c>
      <c r="AB71" s="851"/>
      <c r="AC71" s="851"/>
      <c r="AD71" s="851"/>
      <c r="AE71" s="851"/>
      <c r="AF71" s="851">
        <v>4</v>
      </c>
      <c r="AG71" s="851"/>
      <c r="AH71" s="851"/>
      <c r="AI71" s="851"/>
      <c r="AJ71" s="851"/>
      <c r="AK71" s="851" t="s">
        <v>540</v>
      </c>
      <c r="AL71" s="851"/>
      <c r="AM71" s="851"/>
      <c r="AN71" s="851"/>
      <c r="AO71" s="851"/>
      <c r="AP71" s="851" t="s">
        <v>542</v>
      </c>
      <c r="AQ71" s="851"/>
      <c r="AR71" s="851"/>
      <c r="AS71" s="851"/>
      <c r="AT71" s="851"/>
      <c r="AU71" s="851" t="s">
        <v>543</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80</v>
      </c>
      <c r="AG88" s="862"/>
      <c r="AH88" s="862"/>
      <c r="AI88" s="862"/>
      <c r="AJ88" s="862"/>
      <c r="AK88" s="859"/>
      <c r="AL88" s="859"/>
      <c r="AM88" s="859"/>
      <c r="AN88" s="859"/>
      <c r="AO88" s="859"/>
      <c r="AP88" s="862">
        <v>67</v>
      </c>
      <c r="AQ88" s="862"/>
      <c r="AR88" s="862"/>
      <c r="AS88" s="862"/>
      <c r="AT88" s="862"/>
      <c r="AU88" s="862" t="s">
        <v>544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50</v>
      </c>
      <c r="CS102" s="870"/>
      <c r="CT102" s="870"/>
      <c r="CU102" s="870"/>
      <c r="CV102" s="913"/>
      <c r="CW102" s="912" t="s">
        <v>543</v>
      </c>
      <c r="CX102" s="870"/>
      <c r="CY102" s="870"/>
      <c r="CZ102" s="870"/>
      <c r="DA102" s="913"/>
      <c r="DB102" s="912" t="s">
        <v>543</v>
      </c>
      <c r="DC102" s="870"/>
      <c r="DD102" s="870"/>
      <c r="DE102" s="870"/>
      <c r="DF102" s="913"/>
      <c r="DG102" s="912" t="s">
        <v>543</v>
      </c>
      <c r="DH102" s="870"/>
      <c r="DI102" s="870"/>
      <c r="DJ102" s="870"/>
      <c r="DK102" s="913"/>
      <c r="DL102" s="912" t="s">
        <v>543</v>
      </c>
      <c r="DM102" s="870"/>
      <c r="DN102" s="870"/>
      <c r="DO102" s="870"/>
      <c r="DP102" s="913"/>
      <c r="DQ102" s="912" t="s">
        <v>543</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289</v>
      </c>
      <c r="AG109" s="915"/>
      <c r="AH109" s="915"/>
      <c r="AI109" s="915"/>
      <c r="AJ109" s="916"/>
      <c r="AK109" s="914" t="s">
        <v>288</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289</v>
      </c>
      <c r="BW109" s="915"/>
      <c r="BX109" s="915"/>
      <c r="BY109" s="915"/>
      <c r="BZ109" s="916"/>
      <c r="CA109" s="914" t="s">
        <v>288</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289</v>
      </c>
      <c r="DM109" s="915"/>
      <c r="DN109" s="915"/>
      <c r="DO109" s="915"/>
      <c r="DP109" s="916"/>
      <c r="DQ109" s="914" t="s">
        <v>288</v>
      </c>
      <c r="DR109" s="915"/>
      <c r="DS109" s="915"/>
      <c r="DT109" s="915"/>
      <c r="DU109" s="916"/>
      <c r="DV109" s="914" t="s">
        <v>404</v>
      </c>
      <c r="DW109" s="915"/>
      <c r="DX109" s="915"/>
      <c r="DY109" s="915"/>
      <c r="DZ109" s="917"/>
    </row>
    <row r="110" spans="1:131" s="199" customFormat="1" ht="26.25" customHeight="1">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647254</v>
      </c>
      <c r="AB110" s="922"/>
      <c r="AC110" s="922"/>
      <c r="AD110" s="922"/>
      <c r="AE110" s="923"/>
      <c r="AF110" s="924">
        <v>599692</v>
      </c>
      <c r="AG110" s="922"/>
      <c r="AH110" s="922"/>
      <c r="AI110" s="922"/>
      <c r="AJ110" s="923"/>
      <c r="AK110" s="924">
        <v>535136</v>
      </c>
      <c r="AL110" s="922"/>
      <c r="AM110" s="922"/>
      <c r="AN110" s="922"/>
      <c r="AO110" s="923"/>
      <c r="AP110" s="925">
        <v>20.7</v>
      </c>
      <c r="AQ110" s="926"/>
      <c r="AR110" s="926"/>
      <c r="AS110" s="926"/>
      <c r="AT110" s="927"/>
      <c r="AU110" s="928" t="s">
        <v>61</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5069786</v>
      </c>
      <c r="BR110" s="957"/>
      <c r="BS110" s="957"/>
      <c r="BT110" s="957"/>
      <c r="BU110" s="957"/>
      <c r="BV110" s="957">
        <v>5171153</v>
      </c>
      <c r="BW110" s="957"/>
      <c r="BX110" s="957"/>
      <c r="BY110" s="957"/>
      <c r="BZ110" s="957"/>
      <c r="CA110" s="957">
        <v>5593248</v>
      </c>
      <c r="CB110" s="957"/>
      <c r="CC110" s="957"/>
      <c r="CD110" s="957"/>
      <c r="CE110" s="957"/>
      <c r="CF110" s="971">
        <v>215.9</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v>6578</v>
      </c>
      <c r="BR111" s="950"/>
      <c r="BS111" s="950"/>
      <c r="BT111" s="950"/>
      <c r="BU111" s="950"/>
      <c r="BV111" s="950">
        <v>1270</v>
      </c>
      <c r="BW111" s="950"/>
      <c r="BX111" s="950"/>
      <c r="BY111" s="950"/>
      <c r="BZ111" s="950"/>
      <c r="CA111" s="950" t="s">
        <v>112</v>
      </c>
      <c r="CB111" s="950"/>
      <c r="CC111" s="950"/>
      <c r="CD111" s="950"/>
      <c r="CE111" s="950"/>
      <c r="CF111" s="944" t="s">
        <v>112</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v>1272773</v>
      </c>
      <c r="BR112" s="950"/>
      <c r="BS112" s="950"/>
      <c r="BT112" s="950"/>
      <c r="BU112" s="950"/>
      <c r="BV112" s="950">
        <v>1226513</v>
      </c>
      <c r="BW112" s="950"/>
      <c r="BX112" s="950"/>
      <c r="BY112" s="950"/>
      <c r="BZ112" s="950"/>
      <c r="CA112" s="950">
        <v>1255506</v>
      </c>
      <c r="CB112" s="950"/>
      <c r="CC112" s="950"/>
      <c r="CD112" s="950"/>
      <c r="CE112" s="950"/>
      <c r="CF112" s="944">
        <v>48.5</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150570</v>
      </c>
      <c r="AB113" s="964"/>
      <c r="AC113" s="964"/>
      <c r="AD113" s="964"/>
      <c r="AE113" s="965"/>
      <c r="AF113" s="966">
        <v>126779</v>
      </c>
      <c r="AG113" s="964"/>
      <c r="AH113" s="964"/>
      <c r="AI113" s="964"/>
      <c r="AJ113" s="965"/>
      <c r="AK113" s="966">
        <v>102922</v>
      </c>
      <c r="AL113" s="964"/>
      <c r="AM113" s="964"/>
      <c r="AN113" s="964"/>
      <c r="AO113" s="965"/>
      <c r="AP113" s="967">
        <v>4</v>
      </c>
      <c r="AQ113" s="968"/>
      <c r="AR113" s="968"/>
      <c r="AS113" s="968"/>
      <c r="AT113" s="969"/>
      <c r="AU113" s="930"/>
      <c r="AV113" s="931"/>
      <c r="AW113" s="931"/>
      <c r="AX113" s="931"/>
      <c r="AY113" s="931"/>
      <c r="AZ113" s="979" t="s">
        <v>418</v>
      </c>
      <c r="BA113" s="980"/>
      <c r="BB113" s="980"/>
      <c r="BC113" s="980"/>
      <c r="BD113" s="980"/>
      <c r="BE113" s="980"/>
      <c r="BF113" s="980"/>
      <c r="BG113" s="980"/>
      <c r="BH113" s="980"/>
      <c r="BI113" s="980"/>
      <c r="BJ113" s="980"/>
      <c r="BK113" s="980"/>
      <c r="BL113" s="980"/>
      <c r="BM113" s="980"/>
      <c r="BN113" s="980"/>
      <c r="BO113" s="980"/>
      <c r="BP113" s="981"/>
      <c r="BQ113" s="949">
        <v>11626</v>
      </c>
      <c r="BR113" s="950"/>
      <c r="BS113" s="950"/>
      <c r="BT113" s="950"/>
      <c r="BU113" s="950"/>
      <c r="BV113" s="950">
        <v>10649</v>
      </c>
      <c r="BW113" s="950"/>
      <c r="BX113" s="950"/>
      <c r="BY113" s="950"/>
      <c r="BZ113" s="950"/>
      <c r="CA113" s="950">
        <v>9643</v>
      </c>
      <c r="CB113" s="950"/>
      <c r="CC113" s="950"/>
      <c r="CD113" s="950"/>
      <c r="CE113" s="950"/>
      <c r="CF113" s="944">
        <v>0.4</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914</v>
      </c>
      <c r="AB114" s="989"/>
      <c r="AC114" s="989"/>
      <c r="AD114" s="989"/>
      <c r="AE114" s="990"/>
      <c r="AF114" s="991">
        <v>833</v>
      </c>
      <c r="AG114" s="989"/>
      <c r="AH114" s="989"/>
      <c r="AI114" s="989"/>
      <c r="AJ114" s="990"/>
      <c r="AK114" s="991">
        <v>845</v>
      </c>
      <c r="AL114" s="989"/>
      <c r="AM114" s="989"/>
      <c r="AN114" s="989"/>
      <c r="AO114" s="990"/>
      <c r="AP114" s="992">
        <v>0</v>
      </c>
      <c r="AQ114" s="993"/>
      <c r="AR114" s="993"/>
      <c r="AS114" s="993"/>
      <c r="AT114" s="994"/>
      <c r="AU114" s="930"/>
      <c r="AV114" s="931"/>
      <c r="AW114" s="931"/>
      <c r="AX114" s="931"/>
      <c r="AY114" s="931"/>
      <c r="AZ114" s="979" t="s">
        <v>421</v>
      </c>
      <c r="BA114" s="980"/>
      <c r="BB114" s="980"/>
      <c r="BC114" s="980"/>
      <c r="BD114" s="980"/>
      <c r="BE114" s="980"/>
      <c r="BF114" s="980"/>
      <c r="BG114" s="980"/>
      <c r="BH114" s="980"/>
      <c r="BI114" s="980"/>
      <c r="BJ114" s="980"/>
      <c r="BK114" s="980"/>
      <c r="BL114" s="980"/>
      <c r="BM114" s="980"/>
      <c r="BN114" s="980"/>
      <c r="BO114" s="980"/>
      <c r="BP114" s="981"/>
      <c r="BQ114" s="949">
        <v>1281689</v>
      </c>
      <c r="BR114" s="950"/>
      <c r="BS114" s="950"/>
      <c r="BT114" s="950"/>
      <c r="BU114" s="950"/>
      <c r="BV114" s="950">
        <v>893593</v>
      </c>
      <c r="BW114" s="950"/>
      <c r="BX114" s="950"/>
      <c r="BY114" s="950"/>
      <c r="BZ114" s="950"/>
      <c r="CA114" s="950">
        <v>798702</v>
      </c>
      <c r="CB114" s="950"/>
      <c r="CC114" s="950"/>
      <c r="CD114" s="950"/>
      <c r="CE114" s="950"/>
      <c r="CF114" s="944">
        <v>30.8</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6928</v>
      </c>
      <c r="AB115" s="964"/>
      <c r="AC115" s="964"/>
      <c r="AD115" s="964"/>
      <c r="AE115" s="965"/>
      <c r="AF115" s="966">
        <v>2577</v>
      </c>
      <c r="AG115" s="964"/>
      <c r="AH115" s="964"/>
      <c r="AI115" s="964"/>
      <c r="AJ115" s="965"/>
      <c r="AK115" s="966">
        <v>20552</v>
      </c>
      <c r="AL115" s="964"/>
      <c r="AM115" s="964"/>
      <c r="AN115" s="964"/>
      <c r="AO115" s="965"/>
      <c r="AP115" s="967">
        <v>0.8</v>
      </c>
      <c r="AQ115" s="968"/>
      <c r="AR115" s="968"/>
      <c r="AS115" s="968"/>
      <c r="AT115" s="969"/>
      <c r="AU115" s="930"/>
      <c r="AV115" s="931"/>
      <c r="AW115" s="931"/>
      <c r="AX115" s="931"/>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225</v>
      </c>
      <c r="AB116" s="989"/>
      <c r="AC116" s="989"/>
      <c r="AD116" s="989"/>
      <c r="AE116" s="990"/>
      <c r="AF116" s="991">
        <v>10</v>
      </c>
      <c r="AG116" s="989"/>
      <c r="AH116" s="989"/>
      <c r="AI116" s="989"/>
      <c r="AJ116" s="990"/>
      <c r="AK116" s="991">
        <v>73</v>
      </c>
      <c r="AL116" s="989"/>
      <c r="AM116" s="989"/>
      <c r="AN116" s="989"/>
      <c r="AO116" s="990"/>
      <c r="AP116" s="992">
        <v>0</v>
      </c>
      <c r="AQ116" s="993"/>
      <c r="AR116" s="993"/>
      <c r="AS116" s="993"/>
      <c r="AT116" s="994"/>
      <c r="AU116" s="930"/>
      <c r="AV116" s="931"/>
      <c r="AW116" s="931"/>
      <c r="AX116" s="931"/>
      <c r="AY116" s="931"/>
      <c r="AZ116" s="997" t="s">
        <v>427</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429</v>
      </c>
      <c r="Z117" s="916"/>
      <c r="AA117" s="1006">
        <v>805891</v>
      </c>
      <c r="AB117" s="1007"/>
      <c r="AC117" s="1007"/>
      <c r="AD117" s="1007"/>
      <c r="AE117" s="1008"/>
      <c r="AF117" s="1009">
        <v>729891</v>
      </c>
      <c r="AG117" s="1007"/>
      <c r="AH117" s="1007"/>
      <c r="AI117" s="1007"/>
      <c r="AJ117" s="1008"/>
      <c r="AK117" s="1009">
        <v>659528</v>
      </c>
      <c r="AL117" s="1007"/>
      <c r="AM117" s="1007"/>
      <c r="AN117" s="1007"/>
      <c r="AO117" s="1008"/>
      <c r="AP117" s="1010"/>
      <c r="AQ117" s="1011"/>
      <c r="AR117" s="1011"/>
      <c r="AS117" s="1011"/>
      <c r="AT117" s="1012"/>
      <c r="AU117" s="930"/>
      <c r="AV117" s="931"/>
      <c r="AW117" s="931"/>
      <c r="AX117" s="931"/>
      <c r="AY117" s="931"/>
      <c r="AZ117" s="997" t="s">
        <v>430</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289</v>
      </c>
      <c r="AG118" s="915"/>
      <c r="AH118" s="915"/>
      <c r="AI118" s="915"/>
      <c r="AJ118" s="916"/>
      <c r="AK118" s="914" t="s">
        <v>288</v>
      </c>
      <c r="AL118" s="915"/>
      <c r="AM118" s="915"/>
      <c r="AN118" s="915"/>
      <c r="AO118" s="916"/>
      <c r="AP118" s="1001" t="s">
        <v>404</v>
      </c>
      <c r="AQ118" s="1002"/>
      <c r="AR118" s="1002"/>
      <c r="AS118" s="1002"/>
      <c r="AT118" s="1003"/>
      <c r="AU118" s="930"/>
      <c r="AV118" s="931"/>
      <c r="AW118" s="931"/>
      <c r="AX118" s="931"/>
      <c r="AY118" s="931"/>
      <c r="AZ118" s="1004" t="s">
        <v>432</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434</v>
      </c>
      <c r="BP119" s="1036"/>
      <c r="BQ119" s="1027">
        <v>7642452</v>
      </c>
      <c r="BR119" s="1028"/>
      <c r="BS119" s="1028"/>
      <c r="BT119" s="1028"/>
      <c r="BU119" s="1028"/>
      <c r="BV119" s="1028">
        <v>7303178</v>
      </c>
      <c r="BW119" s="1028"/>
      <c r="BX119" s="1028"/>
      <c r="BY119" s="1028"/>
      <c r="BZ119" s="1028"/>
      <c r="CA119" s="1028">
        <v>7657099</v>
      </c>
      <c r="CB119" s="1028"/>
      <c r="CC119" s="1028"/>
      <c r="CD119" s="1028"/>
      <c r="CE119" s="1028"/>
      <c r="CF119" s="1029"/>
      <c r="CG119" s="1030"/>
      <c r="CH119" s="1030"/>
      <c r="CI119" s="1030"/>
      <c r="CJ119" s="1031"/>
      <c r="CK119" s="977"/>
      <c r="CL119" s="978"/>
      <c r="CM119" s="1032" t="s">
        <v>435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6578</v>
      </c>
      <c r="DH119" s="1014"/>
      <c r="DI119" s="1014"/>
      <c r="DJ119" s="1014"/>
      <c r="DK119" s="1015"/>
      <c r="DL119" s="1013">
        <v>1270</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436</v>
      </c>
      <c r="AV120" s="1020"/>
      <c r="AW120" s="1020"/>
      <c r="AX120" s="1020"/>
      <c r="AY120" s="1021"/>
      <c r="AZ120" s="970" t="s">
        <v>437</v>
      </c>
      <c r="BA120" s="919"/>
      <c r="BB120" s="919"/>
      <c r="BC120" s="919"/>
      <c r="BD120" s="919"/>
      <c r="BE120" s="919"/>
      <c r="BF120" s="919"/>
      <c r="BG120" s="919"/>
      <c r="BH120" s="919"/>
      <c r="BI120" s="919"/>
      <c r="BJ120" s="919"/>
      <c r="BK120" s="919"/>
      <c r="BL120" s="919"/>
      <c r="BM120" s="919"/>
      <c r="BN120" s="919"/>
      <c r="BO120" s="919"/>
      <c r="BP120" s="920"/>
      <c r="BQ120" s="956">
        <v>3697312</v>
      </c>
      <c r="BR120" s="957"/>
      <c r="BS120" s="957"/>
      <c r="BT120" s="957"/>
      <c r="BU120" s="957"/>
      <c r="BV120" s="957">
        <v>4103810</v>
      </c>
      <c r="BW120" s="957"/>
      <c r="BX120" s="957"/>
      <c r="BY120" s="957"/>
      <c r="BZ120" s="957"/>
      <c r="CA120" s="957">
        <v>4866858</v>
      </c>
      <c r="CB120" s="957"/>
      <c r="CC120" s="957"/>
      <c r="CD120" s="957"/>
      <c r="CE120" s="957"/>
      <c r="CF120" s="971">
        <v>187.8</v>
      </c>
      <c r="CG120" s="972"/>
      <c r="CH120" s="972"/>
      <c r="CI120" s="972"/>
      <c r="CJ120" s="972"/>
      <c r="CK120" s="1037" t="s">
        <v>438</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t="s">
        <v>112</v>
      </c>
      <c r="DH120" s="957"/>
      <c r="DI120" s="957"/>
      <c r="DJ120" s="957"/>
      <c r="DK120" s="957"/>
      <c r="DL120" s="957" t="s">
        <v>112</v>
      </c>
      <c r="DM120" s="957"/>
      <c r="DN120" s="957"/>
      <c r="DO120" s="957"/>
      <c r="DP120" s="957"/>
      <c r="DQ120" s="957">
        <v>1084831</v>
      </c>
      <c r="DR120" s="957"/>
      <c r="DS120" s="957"/>
      <c r="DT120" s="957"/>
      <c r="DU120" s="957"/>
      <c r="DV120" s="958">
        <v>41.9</v>
      </c>
      <c r="DW120" s="958"/>
      <c r="DX120" s="958"/>
      <c r="DY120" s="958"/>
      <c r="DZ120" s="959"/>
    </row>
    <row r="121" spans="1:130" s="199" customFormat="1" ht="26.25" customHeight="1">
      <c r="A121" s="1089"/>
      <c r="B121" s="976"/>
      <c r="C121" s="997" t="s">
        <v>439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440</v>
      </c>
      <c r="BA121" s="980"/>
      <c r="BB121" s="980"/>
      <c r="BC121" s="980"/>
      <c r="BD121" s="980"/>
      <c r="BE121" s="980"/>
      <c r="BF121" s="980"/>
      <c r="BG121" s="980"/>
      <c r="BH121" s="980"/>
      <c r="BI121" s="980"/>
      <c r="BJ121" s="980"/>
      <c r="BK121" s="980"/>
      <c r="BL121" s="980"/>
      <c r="BM121" s="980"/>
      <c r="BN121" s="980"/>
      <c r="BO121" s="980"/>
      <c r="BP121" s="981"/>
      <c r="BQ121" s="949">
        <v>295800</v>
      </c>
      <c r="BR121" s="950"/>
      <c r="BS121" s="950"/>
      <c r="BT121" s="950"/>
      <c r="BU121" s="950"/>
      <c r="BV121" s="950">
        <v>274244</v>
      </c>
      <c r="BW121" s="950"/>
      <c r="BX121" s="950"/>
      <c r="BY121" s="950"/>
      <c r="BZ121" s="950"/>
      <c r="CA121" s="950">
        <v>245671</v>
      </c>
      <c r="CB121" s="950"/>
      <c r="CC121" s="950"/>
      <c r="CD121" s="950"/>
      <c r="CE121" s="950"/>
      <c r="CF121" s="944">
        <v>9.5</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83100</v>
      </c>
      <c r="DH121" s="950"/>
      <c r="DI121" s="950"/>
      <c r="DJ121" s="950"/>
      <c r="DK121" s="950"/>
      <c r="DL121" s="950">
        <v>105657</v>
      </c>
      <c r="DM121" s="950"/>
      <c r="DN121" s="950"/>
      <c r="DO121" s="950"/>
      <c r="DP121" s="950"/>
      <c r="DQ121" s="950">
        <v>158511</v>
      </c>
      <c r="DR121" s="950"/>
      <c r="DS121" s="950"/>
      <c r="DT121" s="950"/>
      <c r="DU121" s="950"/>
      <c r="DV121" s="951">
        <v>6.1</v>
      </c>
      <c r="DW121" s="951"/>
      <c r="DX121" s="951"/>
      <c r="DY121" s="951"/>
      <c r="DZ121" s="952"/>
    </row>
    <row r="122" spans="1:130" s="199" customFormat="1" ht="26.25" customHeight="1">
      <c r="A122" s="1089"/>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441</v>
      </c>
      <c r="BA122" s="995"/>
      <c r="BB122" s="995"/>
      <c r="BC122" s="995"/>
      <c r="BD122" s="995"/>
      <c r="BE122" s="995"/>
      <c r="BF122" s="995"/>
      <c r="BG122" s="995"/>
      <c r="BH122" s="995"/>
      <c r="BI122" s="995"/>
      <c r="BJ122" s="995"/>
      <c r="BK122" s="995"/>
      <c r="BL122" s="995"/>
      <c r="BM122" s="995"/>
      <c r="BN122" s="995"/>
      <c r="BO122" s="995"/>
      <c r="BP122" s="996"/>
      <c r="BQ122" s="1027">
        <v>4603986</v>
      </c>
      <c r="BR122" s="1028"/>
      <c r="BS122" s="1028"/>
      <c r="BT122" s="1028"/>
      <c r="BU122" s="1028"/>
      <c r="BV122" s="1028">
        <v>4402568</v>
      </c>
      <c r="BW122" s="1028"/>
      <c r="BX122" s="1028"/>
      <c r="BY122" s="1028"/>
      <c r="BZ122" s="1028"/>
      <c r="CA122" s="1028">
        <v>4661726</v>
      </c>
      <c r="CB122" s="1028"/>
      <c r="CC122" s="1028"/>
      <c r="CD122" s="1028"/>
      <c r="CE122" s="1028"/>
      <c r="CF122" s="1048">
        <v>179.9</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v>15256</v>
      </c>
      <c r="DM122" s="950"/>
      <c r="DN122" s="950"/>
      <c r="DO122" s="950"/>
      <c r="DP122" s="950"/>
      <c r="DQ122" s="950">
        <v>7628</v>
      </c>
      <c r="DR122" s="950"/>
      <c r="DS122" s="950"/>
      <c r="DT122" s="950"/>
      <c r="DU122" s="950"/>
      <c r="DV122" s="951">
        <v>0.3</v>
      </c>
      <c r="DW122" s="951"/>
      <c r="DX122" s="951"/>
      <c r="DY122" s="951"/>
      <c r="DZ122" s="952"/>
    </row>
    <row r="123" spans="1:130" s="199" customFormat="1" ht="26.25" customHeight="1">
      <c r="A123" s="1089"/>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442</v>
      </c>
      <c r="BP123" s="1036"/>
      <c r="BQ123" s="1095">
        <v>8597098</v>
      </c>
      <c r="BR123" s="1096"/>
      <c r="BS123" s="1096"/>
      <c r="BT123" s="1096"/>
      <c r="BU123" s="1096"/>
      <c r="BV123" s="1096">
        <v>8780622</v>
      </c>
      <c r="BW123" s="1096"/>
      <c r="BX123" s="1096"/>
      <c r="BY123" s="1096"/>
      <c r="BZ123" s="1096"/>
      <c r="CA123" s="1096">
        <v>9774255</v>
      </c>
      <c r="CB123" s="1096"/>
      <c r="CC123" s="1096"/>
      <c r="CD123" s="1096"/>
      <c r="CE123" s="1096"/>
      <c r="CF123" s="1029"/>
      <c r="CG123" s="1030"/>
      <c r="CH123" s="1030"/>
      <c r="CI123" s="1030"/>
      <c r="CJ123" s="1031"/>
      <c r="CK123" s="1040"/>
      <c r="CL123" s="1041"/>
      <c r="CM123" s="1041"/>
      <c r="CN123" s="1041"/>
      <c r="CO123" s="1042"/>
      <c r="CP123" s="1050" t="s">
        <v>384</v>
      </c>
      <c r="CQ123" s="1051"/>
      <c r="CR123" s="1051"/>
      <c r="CS123" s="1051"/>
      <c r="CT123" s="1051"/>
      <c r="CU123" s="1051"/>
      <c r="CV123" s="1051"/>
      <c r="CW123" s="1051"/>
      <c r="CX123" s="1051"/>
      <c r="CY123" s="1051"/>
      <c r="CZ123" s="1051"/>
      <c r="DA123" s="1051"/>
      <c r="DB123" s="1051"/>
      <c r="DC123" s="1051"/>
      <c r="DD123" s="1051"/>
      <c r="DE123" s="1051"/>
      <c r="DF123" s="1052"/>
      <c r="DG123" s="988">
        <v>5349</v>
      </c>
      <c r="DH123" s="989"/>
      <c r="DI123" s="989"/>
      <c r="DJ123" s="989"/>
      <c r="DK123" s="990"/>
      <c r="DL123" s="991">
        <v>4556</v>
      </c>
      <c r="DM123" s="989"/>
      <c r="DN123" s="989"/>
      <c r="DO123" s="989"/>
      <c r="DP123" s="990"/>
      <c r="DQ123" s="991">
        <v>4536</v>
      </c>
      <c r="DR123" s="989"/>
      <c r="DS123" s="989"/>
      <c r="DT123" s="989"/>
      <c r="DU123" s="990"/>
      <c r="DV123" s="992">
        <v>0.2</v>
      </c>
      <c r="DW123" s="993"/>
      <c r="DX123" s="993"/>
      <c r="DY123" s="993"/>
      <c r="DZ123" s="994"/>
    </row>
    <row r="124" spans="1:130" s="199" customFormat="1" ht="26.25" customHeight="1" thickBot="1">
      <c r="A124" s="1089"/>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v>1184324</v>
      </c>
      <c r="DH124" s="1014"/>
      <c r="DI124" s="1014"/>
      <c r="DJ124" s="1014"/>
      <c r="DK124" s="1015"/>
      <c r="DL124" s="1013">
        <v>1264847</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6750</v>
      </c>
      <c r="AB126" s="989"/>
      <c r="AC126" s="989"/>
      <c r="AD126" s="989"/>
      <c r="AE126" s="990"/>
      <c r="AF126" s="991">
        <v>2505</v>
      </c>
      <c r="AG126" s="989"/>
      <c r="AH126" s="989"/>
      <c r="AI126" s="989"/>
      <c r="AJ126" s="990"/>
      <c r="AK126" s="991">
        <v>20552</v>
      </c>
      <c r="AL126" s="989"/>
      <c r="AM126" s="989"/>
      <c r="AN126" s="989"/>
      <c r="AO126" s="990"/>
      <c r="AP126" s="992">
        <v>0.8</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178</v>
      </c>
      <c r="AB127" s="989"/>
      <c r="AC127" s="989"/>
      <c r="AD127" s="989"/>
      <c r="AE127" s="990"/>
      <c r="AF127" s="991">
        <v>72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v>57498</v>
      </c>
      <c r="AB128" s="1078"/>
      <c r="AC128" s="1078"/>
      <c r="AD128" s="1078"/>
      <c r="AE128" s="1079"/>
      <c r="AF128" s="1080">
        <v>58094</v>
      </c>
      <c r="AG128" s="1078"/>
      <c r="AH128" s="1078"/>
      <c r="AI128" s="1078"/>
      <c r="AJ128" s="1079"/>
      <c r="AK128" s="1080">
        <v>55982</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3132641</v>
      </c>
      <c r="AB129" s="989"/>
      <c r="AC129" s="989"/>
      <c r="AD129" s="989"/>
      <c r="AE129" s="990"/>
      <c r="AF129" s="991">
        <v>3207601</v>
      </c>
      <c r="AG129" s="989"/>
      <c r="AH129" s="989"/>
      <c r="AI129" s="989"/>
      <c r="AJ129" s="990"/>
      <c r="AK129" s="991">
        <v>3077489</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461</v>
      </c>
      <c r="X130" s="1104"/>
      <c r="Y130" s="1104"/>
      <c r="Z130" s="1105"/>
      <c r="AA130" s="988">
        <v>572138</v>
      </c>
      <c r="AB130" s="989"/>
      <c r="AC130" s="989"/>
      <c r="AD130" s="989"/>
      <c r="AE130" s="990"/>
      <c r="AF130" s="991">
        <v>524994</v>
      </c>
      <c r="AG130" s="989"/>
      <c r="AH130" s="989"/>
      <c r="AI130" s="989"/>
      <c r="AJ130" s="990"/>
      <c r="AK130" s="991">
        <v>486493</v>
      </c>
      <c r="AL130" s="989"/>
      <c r="AM130" s="989"/>
      <c r="AN130" s="989"/>
      <c r="AO130" s="990"/>
      <c r="AP130" s="1106"/>
      <c r="AQ130" s="1107"/>
      <c r="AR130" s="1107"/>
      <c r="AS130" s="1107"/>
      <c r="AT130" s="1108"/>
      <c r="AU130" s="237"/>
      <c r="AV130" s="237"/>
      <c r="AW130" s="237"/>
      <c r="AX130" s="1097" t="s">
        <v>462</v>
      </c>
      <c r="AY130" s="980"/>
      <c r="AZ130" s="980"/>
      <c r="BA130" s="980"/>
      <c r="BB130" s="980"/>
      <c r="BC130" s="980"/>
      <c r="BD130" s="980"/>
      <c r="BE130" s="981"/>
      <c r="BF130" s="1134">
        <v>5.6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463</v>
      </c>
      <c r="X131" s="1142"/>
      <c r="Y131" s="1142"/>
      <c r="Z131" s="1143"/>
      <c r="AA131" s="1035">
        <v>2560503</v>
      </c>
      <c r="AB131" s="1014"/>
      <c r="AC131" s="1014"/>
      <c r="AD131" s="1014"/>
      <c r="AE131" s="1015"/>
      <c r="AF131" s="1013">
        <v>2682607</v>
      </c>
      <c r="AG131" s="1014"/>
      <c r="AH131" s="1014"/>
      <c r="AI131" s="1014"/>
      <c r="AJ131" s="1015"/>
      <c r="AK131" s="1013">
        <v>2590996</v>
      </c>
      <c r="AL131" s="1014"/>
      <c r="AM131" s="1014"/>
      <c r="AN131" s="1014"/>
      <c r="AO131" s="1015"/>
      <c r="AP131" s="1144"/>
      <c r="AQ131" s="1145"/>
      <c r="AR131" s="1145"/>
      <c r="AS131" s="1145"/>
      <c r="AT131" s="1146"/>
      <c r="AU131" s="237"/>
      <c r="AV131" s="237"/>
      <c r="AW131" s="237"/>
      <c r="AX131" s="1116" t="s">
        <v>464</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466</v>
      </c>
      <c r="W132" s="1127"/>
      <c r="X132" s="1127"/>
      <c r="Y132" s="1127"/>
      <c r="Z132" s="1128"/>
      <c r="AA132" s="1129">
        <v>6.8836084160000004</v>
      </c>
      <c r="AB132" s="1130"/>
      <c r="AC132" s="1130"/>
      <c r="AD132" s="1130"/>
      <c r="AE132" s="1131"/>
      <c r="AF132" s="1132">
        <v>5.4724005419999999</v>
      </c>
      <c r="AG132" s="1130"/>
      <c r="AH132" s="1130"/>
      <c r="AI132" s="1130"/>
      <c r="AJ132" s="1131"/>
      <c r="AK132" s="1132">
        <v>4.5176835469999999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467</v>
      </c>
      <c r="W133" s="1110"/>
      <c r="X133" s="1110"/>
      <c r="Y133" s="1110"/>
      <c r="Z133" s="1111"/>
      <c r="AA133" s="1112">
        <v>7.8</v>
      </c>
      <c r="AB133" s="1113"/>
      <c r="AC133" s="1113"/>
      <c r="AD133" s="1113"/>
      <c r="AE133" s="1114"/>
      <c r="AF133" s="1112">
        <v>6.7</v>
      </c>
      <c r="AG133" s="1113"/>
      <c r="AH133" s="1113"/>
      <c r="AI133" s="1113"/>
      <c r="AJ133" s="1114"/>
      <c r="AK133" s="1112">
        <v>5.6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50" t="s">
        <v>470</v>
      </c>
      <c r="L7" s="256"/>
      <c r="M7" s="257" t="s">
        <v>471</v>
      </c>
      <c r="N7" s="258"/>
    </row>
    <row r="8" spans="1:16">
      <c r="A8" s="250"/>
      <c r="B8" s="246"/>
      <c r="C8" s="246"/>
      <c r="D8" s="246"/>
      <c r="E8" s="246"/>
      <c r="F8" s="246"/>
      <c r="G8" s="259"/>
      <c r="H8" s="260"/>
      <c r="I8" s="260"/>
      <c r="J8" s="261"/>
      <c r="K8" s="1151"/>
      <c r="L8" s="262" t="s">
        <v>472</v>
      </c>
      <c r="M8" s="263" t="s">
        <v>473</v>
      </c>
      <c r="N8" s="264" t="s">
        <v>474</v>
      </c>
    </row>
    <row r="9" spans="1:16">
      <c r="A9" s="250"/>
      <c r="B9" s="246"/>
      <c r="C9" s="246"/>
      <c r="D9" s="246"/>
      <c r="E9" s="246"/>
      <c r="F9" s="246"/>
      <c r="G9" s="1152" t="s">
        <v>475</v>
      </c>
      <c r="H9" s="1153"/>
      <c r="I9" s="1153"/>
      <c r="J9" s="1154"/>
      <c r="K9" s="265">
        <v>756978</v>
      </c>
      <c r="L9" s="266">
        <v>147530</v>
      </c>
      <c r="M9" s="267">
        <v>160295</v>
      </c>
      <c r="N9" s="268">
        <v>-8</v>
      </c>
    </row>
    <row r="10" spans="1:16">
      <c r="A10" s="250"/>
      <c r="B10" s="246"/>
      <c r="C10" s="246"/>
      <c r="D10" s="246"/>
      <c r="E10" s="246"/>
      <c r="F10" s="246"/>
      <c r="G10" s="1152" t="s">
        <v>476</v>
      </c>
      <c r="H10" s="1153"/>
      <c r="I10" s="1153"/>
      <c r="J10" s="1154"/>
      <c r="K10" s="269">
        <v>81022</v>
      </c>
      <c r="L10" s="270">
        <v>15791</v>
      </c>
      <c r="M10" s="271">
        <v>18795</v>
      </c>
      <c r="N10" s="272">
        <v>-16</v>
      </c>
    </row>
    <row r="11" spans="1:16" ht="13.5" customHeight="1">
      <c r="A11" s="250"/>
      <c r="B11" s="246"/>
      <c r="C11" s="246"/>
      <c r="D11" s="246"/>
      <c r="E11" s="246"/>
      <c r="F11" s="246"/>
      <c r="G11" s="1152" t="s">
        <v>477</v>
      </c>
      <c r="H11" s="1153"/>
      <c r="I11" s="1153"/>
      <c r="J11" s="1154"/>
      <c r="K11" s="269">
        <v>176562</v>
      </c>
      <c r="L11" s="270">
        <v>34411</v>
      </c>
      <c r="M11" s="271">
        <v>26340</v>
      </c>
      <c r="N11" s="272">
        <v>30.6</v>
      </c>
    </row>
    <row r="12" spans="1:16" ht="13.5" customHeight="1">
      <c r="A12" s="250"/>
      <c r="B12" s="246"/>
      <c r="C12" s="246"/>
      <c r="D12" s="246"/>
      <c r="E12" s="246"/>
      <c r="F12" s="246"/>
      <c r="G12" s="1152" t="s">
        <v>478</v>
      </c>
      <c r="H12" s="1153"/>
      <c r="I12" s="1153"/>
      <c r="J12" s="1154"/>
      <c r="K12" s="269" t="s">
        <v>479</v>
      </c>
      <c r="L12" s="270" t="s">
        <v>479</v>
      </c>
      <c r="M12" s="271">
        <v>1514</v>
      </c>
      <c r="N12" s="272" t="s">
        <v>479</v>
      </c>
    </row>
    <row r="13" spans="1:16" ht="13.5" customHeight="1">
      <c r="A13" s="250"/>
      <c r="B13" s="246"/>
      <c r="C13" s="246"/>
      <c r="D13" s="246"/>
      <c r="E13" s="246"/>
      <c r="F13" s="246"/>
      <c r="G13" s="1152" t="s">
        <v>480</v>
      </c>
      <c r="H13" s="1153"/>
      <c r="I13" s="1153"/>
      <c r="J13" s="1154"/>
      <c r="K13" s="269" t="s">
        <v>479</v>
      </c>
      <c r="L13" s="270" t="s">
        <v>479</v>
      </c>
      <c r="M13" s="271" t="s">
        <v>479</v>
      </c>
      <c r="N13" s="272" t="s">
        <v>479</v>
      </c>
    </row>
    <row r="14" spans="1:16" ht="13.5" customHeight="1">
      <c r="A14" s="250"/>
      <c r="B14" s="246"/>
      <c r="C14" s="246"/>
      <c r="D14" s="246"/>
      <c r="E14" s="246"/>
      <c r="F14" s="246"/>
      <c r="G14" s="1152" t="s">
        <v>481</v>
      </c>
      <c r="H14" s="1153"/>
      <c r="I14" s="1153"/>
      <c r="J14" s="1154"/>
      <c r="K14" s="269">
        <v>36341</v>
      </c>
      <c r="L14" s="270">
        <v>7083</v>
      </c>
      <c r="M14" s="271">
        <v>7022</v>
      </c>
      <c r="N14" s="272">
        <v>0.9</v>
      </c>
    </row>
    <row r="15" spans="1:16" ht="13.5" customHeight="1">
      <c r="A15" s="250"/>
      <c r="B15" s="246"/>
      <c r="C15" s="246"/>
      <c r="D15" s="246"/>
      <c r="E15" s="246"/>
      <c r="F15" s="246"/>
      <c r="G15" s="1152" t="s">
        <v>482</v>
      </c>
      <c r="H15" s="1153"/>
      <c r="I15" s="1153"/>
      <c r="J15" s="1154"/>
      <c r="K15" s="269">
        <v>21156</v>
      </c>
      <c r="L15" s="270">
        <v>4123</v>
      </c>
      <c r="M15" s="271">
        <v>5072</v>
      </c>
      <c r="N15" s="272">
        <v>-18.7</v>
      </c>
    </row>
    <row r="16" spans="1:16">
      <c r="A16" s="250"/>
      <c r="B16" s="246"/>
      <c r="C16" s="246"/>
      <c r="D16" s="246"/>
      <c r="E16" s="246"/>
      <c r="F16" s="246"/>
      <c r="G16" s="1155" t="s">
        <v>483</v>
      </c>
      <c r="H16" s="1156"/>
      <c r="I16" s="1156"/>
      <c r="J16" s="1157"/>
      <c r="K16" s="270">
        <v>-70322</v>
      </c>
      <c r="L16" s="270">
        <v>-13705</v>
      </c>
      <c r="M16" s="271">
        <v>-16946</v>
      </c>
      <c r="N16" s="272">
        <v>-19.100000000000001</v>
      </c>
    </row>
    <row r="17" spans="1:16">
      <c r="A17" s="250"/>
      <c r="B17" s="246"/>
      <c r="C17" s="246"/>
      <c r="D17" s="246"/>
      <c r="E17" s="246"/>
      <c r="F17" s="246"/>
      <c r="G17" s="1155" t="s">
        <v>172</v>
      </c>
      <c r="H17" s="1156"/>
      <c r="I17" s="1156"/>
      <c r="J17" s="1157"/>
      <c r="K17" s="270">
        <v>1001737</v>
      </c>
      <c r="L17" s="270">
        <v>195232</v>
      </c>
      <c r="M17" s="271">
        <v>202093</v>
      </c>
      <c r="N17" s="272">
        <v>-3.4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47" t="s">
        <v>488</v>
      </c>
      <c r="H21" s="1148"/>
      <c r="I21" s="1148"/>
      <c r="J21" s="1149"/>
      <c r="K21" s="282">
        <v>15.79</v>
      </c>
      <c r="L21" s="283">
        <v>18.46</v>
      </c>
      <c r="M21" s="284">
        <v>-2.67</v>
      </c>
      <c r="N21" s="251"/>
      <c r="O21" s="285"/>
      <c r="P21" s="281"/>
    </row>
    <row r="22" spans="1:16" s="286" customFormat="1">
      <c r="A22" s="281"/>
      <c r="B22" s="251"/>
      <c r="C22" s="251"/>
      <c r="D22" s="251"/>
      <c r="E22" s="251"/>
      <c r="F22" s="251"/>
      <c r="G22" s="1147" t="s">
        <v>489</v>
      </c>
      <c r="H22" s="1148"/>
      <c r="I22" s="1148"/>
      <c r="J22" s="1149"/>
      <c r="K22" s="287">
        <v>98.1</v>
      </c>
      <c r="L22" s="288">
        <v>94.7</v>
      </c>
      <c r="M22" s="289">
        <v>3.4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0" t="s">
        <v>470</v>
      </c>
      <c r="L30" s="256"/>
      <c r="M30" s="257" t="s">
        <v>471</v>
      </c>
      <c r="N30" s="258"/>
    </row>
    <row r="31" spans="1:16">
      <c r="A31" s="250"/>
      <c r="B31" s="246"/>
      <c r="C31" s="246"/>
      <c r="D31" s="246"/>
      <c r="E31" s="246"/>
      <c r="F31" s="246"/>
      <c r="G31" s="259"/>
      <c r="H31" s="260"/>
      <c r="I31" s="260"/>
      <c r="J31" s="261"/>
      <c r="K31" s="1151"/>
      <c r="L31" s="262" t="s">
        <v>472</v>
      </c>
      <c r="M31" s="263" t="s">
        <v>473</v>
      </c>
      <c r="N31" s="264" t="s">
        <v>474</v>
      </c>
    </row>
    <row r="32" spans="1:16" ht="27" customHeight="1">
      <c r="A32" s="250"/>
      <c r="B32" s="246"/>
      <c r="C32" s="246"/>
      <c r="D32" s="246"/>
      <c r="E32" s="246"/>
      <c r="F32" s="246"/>
      <c r="G32" s="1163" t="s">
        <v>493</v>
      </c>
      <c r="H32" s="1164"/>
      <c r="I32" s="1164"/>
      <c r="J32" s="1165"/>
      <c r="K32" s="296">
        <v>535136</v>
      </c>
      <c r="L32" s="296">
        <v>104295</v>
      </c>
      <c r="M32" s="297">
        <v>103357</v>
      </c>
      <c r="N32" s="298">
        <v>0.9</v>
      </c>
    </row>
    <row r="33" spans="1:16" ht="13.5" customHeight="1">
      <c r="A33" s="250"/>
      <c r="B33" s="246"/>
      <c r="C33" s="246"/>
      <c r="D33" s="246"/>
      <c r="E33" s="246"/>
      <c r="F33" s="246"/>
      <c r="G33" s="1163" t="s">
        <v>494</v>
      </c>
      <c r="H33" s="1164"/>
      <c r="I33" s="1164"/>
      <c r="J33" s="1165"/>
      <c r="K33" s="296" t="s">
        <v>479</v>
      </c>
      <c r="L33" s="296" t="s">
        <v>479</v>
      </c>
      <c r="M33" s="297" t="s">
        <v>479</v>
      </c>
      <c r="N33" s="298" t="s">
        <v>479</v>
      </c>
    </row>
    <row r="34" spans="1:16" ht="27" customHeight="1">
      <c r="A34" s="250"/>
      <c r="B34" s="246"/>
      <c r="C34" s="246"/>
      <c r="D34" s="246"/>
      <c r="E34" s="246"/>
      <c r="F34" s="246"/>
      <c r="G34" s="1163" t="s">
        <v>495</v>
      </c>
      <c r="H34" s="1164"/>
      <c r="I34" s="1164"/>
      <c r="J34" s="1165"/>
      <c r="K34" s="296" t="s">
        <v>479</v>
      </c>
      <c r="L34" s="296" t="s">
        <v>479</v>
      </c>
      <c r="M34" s="297" t="s">
        <v>479</v>
      </c>
      <c r="N34" s="298" t="s">
        <v>479</v>
      </c>
    </row>
    <row r="35" spans="1:16" ht="27" customHeight="1">
      <c r="A35" s="250"/>
      <c r="B35" s="246"/>
      <c r="C35" s="246"/>
      <c r="D35" s="246"/>
      <c r="E35" s="246"/>
      <c r="F35" s="246"/>
      <c r="G35" s="1163" t="s">
        <v>496</v>
      </c>
      <c r="H35" s="1164"/>
      <c r="I35" s="1164"/>
      <c r="J35" s="1165"/>
      <c r="K35" s="296">
        <v>102922</v>
      </c>
      <c r="L35" s="296">
        <v>20059</v>
      </c>
      <c r="M35" s="297">
        <v>28799</v>
      </c>
      <c r="N35" s="298">
        <v>-30.3</v>
      </c>
    </row>
    <row r="36" spans="1:16" ht="27" customHeight="1">
      <c r="A36" s="250"/>
      <c r="B36" s="246"/>
      <c r="C36" s="246"/>
      <c r="D36" s="246"/>
      <c r="E36" s="246"/>
      <c r="F36" s="246"/>
      <c r="G36" s="1163" t="s">
        <v>497</v>
      </c>
      <c r="H36" s="1164"/>
      <c r="I36" s="1164"/>
      <c r="J36" s="1165"/>
      <c r="K36" s="296">
        <v>845</v>
      </c>
      <c r="L36" s="296">
        <v>165</v>
      </c>
      <c r="M36" s="297">
        <v>4510</v>
      </c>
      <c r="N36" s="298">
        <v>-96.3</v>
      </c>
    </row>
    <row r="37" spans="1:16" ht="13.5" customHeight="1">
      <c r="A37" s="250"/>
      <c r="B37" s="246"/>
      <c r="C37" s="246"/>
      <c r="D37" s="246"/>
      <c r="E37" s="246"/>
      <c r="F37" s="246"/>
      <c r="G37" s="1163" t="s">
        <v>498</v>
      </c>
      <c r="H37" s="1164"/>
      <c r="I37" s="1164"/>
      <c r="J37" s="1165"/>
      <c r="K37" s="296">
        <v>20552</v>
      </c>
      <c r="L37" s="296">
        <v>4005</v>
      </c>
      <c r="M37" s="297">
        <v>1276</v>
      </c>
      <c r="N37" s="298">
        <v>213.9</v>
      </c>
    </row>
    <row r="38" spans="1:16" ht="27" customHeight="1">
      <c r="A38" s="250"/>
      <c r="B38" s="246"/>
      <c r="C38" s="246"/>
      <c r="D38" s="246"/>
      <c r="E38" s="246"/>
      <c r="F38" s="246"/>
      <c r="G38" s="1166" t="s">
        <v>499</v>
      </c>
      <c r="H38" s="1167"/>
      <c r="I38" s="1167"/>
      <c r="J38" s="1168"/>
      <c r="K38" s="299">
        <v>73</v>
      </c>
      <c r="L38" s="299">
        <v>14</v>
      </c>
      <c r="M38" s="300">
        <v>40</v>
      </c>
      <c r="N38" s="301">
        <v>-65</v>
      </c>
      <c r="O38" s="295"/>
    </row>
    <row r="39" spans="1:16">
      <c r="A39" s="250"/>
      <c r="B39" s="246"/>
      <c r="C39" s="246"/>
      <c r="D39" s="246"/>
      <c r="E39" s="246"/>
      <c r="F39" s="246"/>
      <c r="G39" s="1166" t="s">
        <v>500</v>
      </c>
      <c r="H39" s="1167"/>
      <c r="I39" s="1167"/>
      <c r="J39" s="1168"/>
      <c r="K39" s="302">
        <v>-55982</v>
      </c>
      <c r="L39" s="302">
        <v>-10911</v>
      </c>
      <c r="M39" s="303">
        <v>-3340</v>
      </c>
      <c r="N39" s="304">
        <v>226.7</v>
      </c>
      <c r="O39" s="295"/>
    </row>
    <row r="40" spans="1:16" ht="27" customHeight="1">
      <c r="A40" s="250"/>
      <c r="B40" s="246"/>
      <c r="C40" s="246"/>
      <c r="D40" s="246"/>
      <c r="E40" s="246"/>
      <c r="F40" s="246"/>
      <c r="G40" s="1163" t="s">
        <v>501</v>
      </c>
      <c r="H40" s="1164"/>
      <c r="I40" s="1164"/>
      <c r="J40" s="1165"/>
      <c r="K40" s="302">
        <v>-486493</v>
      </c>
      <c r="L40" s="302">
        <v>-94814</v>
      </c>
      <c r="M40" s="303">
        <v>-104131</v>
      </c>
      <c r="N40" s="304">
        <v>-8.9</v>
      </c>
      <c r="O40" s="295"/>
    </row>
    <row r="41" spans="1:16">
      <c r="A41" s="250"/>
      <c r="B41" s="246"/>
      <c r="C41" s="246"/>
      <c r="D41" s="246"/>
      <c r="E41" s="246"/>
      <c r="F41" s="246"/>
      <c r="G41" s="1169" t="s">
        <v>283</v>
      </c>
      <c r="H41" s="1170"/>
      <c r="I41" s="1170"/>
      <c r="J41" s="1171"/>
      <c r="K41" s="296">
        <v>117053</v>
      </c>
      <c r="L41" s="302">
        <v>22813</v>
      </c>
      <c r="M41" s="303">
        <v>30511</v>
      </c>
      <c r="N41" s="304">
        <v>-25.2</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58" t="s">
        <v>470</v>
      </c>
      <c r="J49" s="1160" t="s">
        <v>505</v>
      </c>
      <c r="K49" s="1161"/>
      <c r="L49" s="1161"/>
      <c r="M49" s="1161"/>
      <c r="N49" s="1162"/>
    </row>
    <row r="50" spans="1:14">
      <c r="A50" s="250"/>
      <c r="B50" s="246"/>
      <c r="C50" s="246"/>
      <c r="D50" s="246"/>
      <c r="E50" s="246"/>
      <c r="F50" s="246"/>
      <c r="G50" s="314"/>
      <c r="H50" s="315"/>
      <c r="I50" s="1159"/>
      <c r="J50" s="316" t="s">
        <v>506</v>
      </c>
      <c r="K50" s="317" t="s">
        <v>507</v>
      </c>
      <c r="L50" s="318" t="s">
        <v>508</v>
      </c>
      <c r="M50" s="319" t="s">
        <v>509</v>
      </c>
      <c r="N50" s="320" t="s">
        <v>510</v>
      </c>
    </row>
    <row r="51" spans="1:14">
      <c r="A51" s="250"/>
      <c r="B51" s="246"/>
      <c r="C51" s="246"/>
      <c r="D51" s="246"/>
      <c r="E51" s="246"/>
      <c r="F51" s="246"/>
      <c r="G51" s="312" t="s">
        <v>511</v>
      </c>
      <c r="H51" s="313"/>
      <c r="I51" s="321">
        <v>591329</v>
      </c>
      <c r="J51" s="322">
        <v>104291</v>
      </c>
      <c r="K51" s="323">
        <v>-27.2</v>
      </c>
      <c r="L51" s="324">
        <v>117673</v>
      </c>
      <c r="M51" s="325">
        <v>22.2</v>
      </c>
      <c r="N51" s="326">
        <v>-49.4</v>
      </c>
    </row>
    <row r="52" spans="1:14">
      <c r="A52" s="250"/>
      <c r="B52" s="246"/>
      <c r="C52" s="246"/>
      <c r="D52" s="246"/>
      <c r="E52" s="246"/>
      <c r="F52" s="246"/>
      <c r="G52" s="327"/>
      <c r="H52" s="328" t="s">
        <v>512</v>
      </c>
      <c r="I52" s="329">
        <v>411348</v>
      </c>
      <c r="J52" s="330">
        <v>72548</v>
      </c>
      <c r="K52" s="331">
        <v>-40.4</v>
      </c>
      <c r="L52" s="332">
        <v>62359</v>
      </c>
      <c r="M52" s="333">
        <v>9.3000000000000007</v>
      </c>
      <c r="N52" s="334">
        <v>-49.7</v>
      </c>
    </row>
    <row r="53" spans="1:14">
      <c r="A53" s="250"/>
      <c r="B53" s="246"/>
      <c r="C53" s="246"/>
      <c r="D53" s="246"/>
      <c r="E53" s="246"/>
      <c r="F53" s="246"/>
      <c r="G53" s="312" t="s">
        <v>513</v>
      </c>
      <c r="H53" s="313"/>
      <c r="I53" s="321">
        <v>879771</v>
      </c>
      <c r="J53" s="322">
        <v>157299</v>
      </c>
      <c r="K53" s="323">
        <v>50.8</v>
      </c>
      <c r="L53" s="324">
        <v>118223</v>
      </c>
      <c r="M53" s="325">
        <v>0.5</v>
      </c>
      <c r="N53" s="326">
        <v>50.3</v>
      </c>
    </row>
    <row r="54" spans="1:14">
      <c r="A54" s="250"/>
      <c r="B54" s="246"/>
      <c r="C54" s="246"/>
      <c r="D54" s="246"/>
      <c r="E54" s="246"/>
      <c r="F54" s="246"/>
      <c r="G54" s="327"/>
      <c r="H54" s="328" t="s">
        <v>512</v>
      </c>
      <c r="I54" s="329">
        <v>493324</v>
      </c>
      <c r="J54" s="330">
        <v>88204</v>
      </c>
      <c r="K54" s="331">
        <v>21.6</v>
      </c>
      <c r="L54" s="332">
        <v>57106</v>
      </c>
      <c r="M54" s="333">
        <v>-8.4</v>
      </c>
      <c r="N54" s="334">
        <v>30</v>
      </c>
    </row>
    <row r="55" spans="1:14">
      <c r="A55" s="250"/>
      <c r="B55" s="246"/>
      <c r="C55" s="246"/>
      <c r="D55" s="246"/>
      <c r="E55" s="246"/>
      <c r="F55" s="246"/>
      <c r="G55" s="312" t="s">
        <v>514</v>
      </c>
      <c r="H55" s="313"/>
      <c r="I55" s="321">
        <v>876026</v>
      </c>
      <c r="J55" s="322">
        <v>160945</v>
      </c>
      <c r="K55" s="323">
        <v>2.2999999999999998</v>
      </c>
      <c r="L55" s="324">
        <v>128485</v>
      </c>
      <c r="M55" s="325">
        <v>8.6999999999999993</v>
      </c>
      <c r="N55" s="326">
        <v>-6.4</v>
      </c>
    </row>
    <row r="56" spans="1:14">
      <c r="A56" s="250"/>
      <c r="B56" s="246"/>
      <c r="C56" s="246"/>
      <c r="D56" s="246"/>
      <c r="E56" s="246"/>
      <c r="F56" s="246"/>
      <c r="G56" s="327"/>
      <c r="H56" s="328" t="s">
        <v>512</v>
      </c>
      <c r="I56" s="329">
        <v>605268</v>
      </c>
      <c r="J56" s="330">
        <v>111201</v>
      </c>
      <c r="K56" s="331">
        <v>26.1</v>
      </c>
      <c r="L56" s="332">
        <v>62765</v>
      </c>
      <c r="M56" s="333">
        <v>9.9</v>
      </c>
      <c r="N56" s="334">
        <v>16.2</v>
      </c>
    </row>
    <row r="57" spans="1:14">
      <c r="A57" s="250"/>
      <c r="B57" s="246"/>
      <c r="C57" s="246"/>
      <c r="D57" s="246"/>
      <c r="E57" s="246"/>
      <c r="F57" s="246"/>
      <c r="G57" s="312" t="s">
        <v>515</v>
      </c>
      <c r="H57" s="313"/>
      <c r="I57" s="321">
        <v>927701</v>
      </c>
      <c r="J57" s="322">
        <v>175137</v>
      </c>
      <c r="K57" s="323">
        <v>8.8000000000000007</v>
      </c>
      <c r="L57" s="324">
        <v>245039</v>
      </c>
      <c r="M57" s="325">
        <v>90.7</v>
      </c>
      <c r="N57" s="326">
        <v>-81.900000000000006</v>
      </c>
    </row>
    <row r="58" spans="1:14">
      <c r="A58" s="250"/>
      <c r="B58" s="246"/>
      <c r="C58" s="246"/>
      <c r="D58" s="246"/>
      <c r="E58" s="246"/>
      <c r="F58" s="246"/>
      <c r="G58" s="327"/>
      <c r="H58" s="328" t="s">
        <v>512</v>
      </c>
      <c r="I58" s="329">
        <v>478440</v>
      </c>
      <c r="J58" s="330">
        <v>90323</v>
      </c>
      <c r="K58" s="331">
        <v>-18.8</v>
      </c>
      <c r="L58" s="332">
        <v>108922</v>
      </c>
      <c r="M58" s="333">
        <v>73.5</v>
      </c>
      <c r="N58" s="334">
        <v>-92.3</v>
      </c>
    </row>
    <row r="59" spans="1:14">
      <c r="A59" s="250"/>
      <c r="B59" s="246"/>
      <c r="C59" s="246"/>
      <c r="D59" s="246"/>
      <c r="E59" s="246"/>
      <c r="F59" s="246"/>
      <c r="G59" s="312" t="s">
        <v>516</v>
      </c>
      <c r="H59" s="313"/>
      <c r="I59" s="321">
        <v>1248264</v>
      </c>
      <c r="J59" s="322">
        <v>243279</v>
      </c>
      <c r="K59" s="323">
        <v>38.9</v>
      </c>
      <c r="L59" s="324">
        <v>237994</v>
      </c>
      <c r="M59" s="325">
        <v>-2.9</v>
      </c>
      <c r="N59" s="326">
        <v>41.8</v>
      </c>
    </row>
    <row r="60" spans="1:14">
      <c r="A60" s="250"/>
      <c r="B60" s="246"/>
      <c r="C60" s="246"/>
      <c r="D60" s="246"/>
      <c r="E60" s="246"/>
      <c r="F60" s="246"/>
      <c r="G60" s="327"/>
      <c r="H60" s="328" t="s">
        <v>512</v>
      </c>
      <c r="I60" s="335">
        <v>711156</v>
      </c>
      <c r="J60" s="330">
        <v>138600</v>
      </c>
      <c r="K60" s="331">
        <v>53.4</v>
      </c>
      <c r="L60" s="332">
        <v>110361</v>
      </c>
      <c r="M60" s="333">
        <v>1.3</v>
      </c>
      <c r="N60" s="334">
        <v>52.1</v>
      </c>
    </row>
    <row r="61" spans="1:14">
      <c r="A61" s="250"/>
      <c r="B61" s="246"/>
      <c r="C61" s="246"/>
      <c r="D61" s="246"/>
      <c r="E61" s="246"/>
      <c r="F61" s="246"/>
      <c r="G61" s="312" t="s">
        <v>517</v>
      </c>
      <c r="H61" s="336"/>
      <c r="I61" s="337">
        <v>904618</v>
      </c>
      <c r="J61" s="338">
        <v>168190</v>
      </c>
      <c r="K61" s="339">
        <v>14.7</v>
      </c>
      <c r="L61" s="340">
        <v>169483</v>
      </c>
      <c r="M61" s="341">
        <v>23.8</v>
      </c>
      <c r="N61" s="326">
        <v>-9.1</v>
      </c>
    </row>
    <row r="62" spans="1:14">
      <c r="A62" s="250"/>
      <c r="B62" s="246"/>
      <c r="C62" s="246"/>
      <c r="D62" s="246"/>
      <c r="E62" s="246"/>
      <c r="F62" s="246"/>
      <c r="G62" s="327"/>
      <c r="H62" s="328" t="s">
        <v>512</v>
      </c>
      <c r="I62" s="329">
        <v>539907</v>
      </c>
      <c r="J62" s="330">
        <v>100175</v>
      </c>
      <c r="K62" s="331">
        <v>8.4</v>
      </c>
      <c r="L62" s="332">
        <v>80303</v>
      </c>
      <c r="M62" s="333">
        <v>17.100000000000001</v>
      </c>
      <c r="N62" s="334">
        <v>-8.6999999999999993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2" t="s">
        <v>3</v>
      </c>
      <c r="D47" s="1172"/>
      <c r="E47" s="1173"/>
      <c r="F47" s="11">
        <v>112.63</v>
      </c>
      <c r="G47" s="12">
        <v>113.71</v>
      </c>
      <c r="H47" s="12">
        <v>79.25</v>
      </c>
      <c r="I47" s="12">
        <v>79.5</v>
      </c>
      <c r="J47" s="13">
        <v>89.56</v>
      </c>
    </row>
    <row r="48" spans="2:10" ht="57.75" customHeight="1">
      <c r="B48" s="14"/>
      <c r="C48" s="1174" t="s">
        <v>4</v>
      </c>
      <c r="D48" s="1174"/>
      <c r="E48" s="1175"/>
      <c r="F48" s="15">
        <v>4.1100000000000003</v>
      </c>
      <c r="G48" s="16">
        <v>4.4800000000000004</v>
      </c>
      <c r="H48" s="16">
        <v>7.02</v>
      </c>
      <c r="I48" s="16">
        <v>11.16</v>
      </c>
      <c r="J48" s="17">
        <v>15.17</v>
      </c>
    </row>
    <row r="49" spans="2:10" ht="57.75" customHeight="1" thickBot="1">
      <c r="B49" s="18"/>
      <c r="C49" s="1176" t="s">
        <v>5</v>
      </c>
      <c r="D49" s="1176"/>
      <c r="E49" s="1177"/>
      <c r="F49" s="19">
        <v>8.39</v>
      </c>
      <c r="G49" s="20">
        <v>0.79</v>
      </c>
      <c r="H49" s="20" t="s">
        <v>524</v>
      </c>
      <c r="I49" s="20">
        <v>1.73</v>
      </c>
      <c r="J49" s="21">
        <v>3.74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寒 康洋</cp:lastModifiedBy>
  <dcterms:created xsi:type="dcterms:W3CDTF">2018-01-24T03:14:33Z</dcterms:created>
  <dcterms:modified xsi:type="dcterms:W3CDTF">2018-12-03T05:15:08Z</dcterms:modified>
  <cp:category/>
</cp:coreProperties>
</file>