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0339\Documents\01財政係\①予算･決算\⑮財政状況資料集\H29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E35" i="10"/>
  <c r="AM35" i="10"/>
  <c r="U35" i="10"/>
  <c r="C35" i="10"/>
  <c r="BW34" i="10"/>
  <c r="BE34" i="10"/>
  <c r="AM34" i="10"/>
  <c r="U34" i="10"/>
  <c r="C34" i="10"/>
  <c r="BW37" i="10" l="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<sst xmlns="http://schemas.openxmlformats.org/spreadsheetml/2006/main" count="1091" uniqueCount="598">
  <si>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</si>
  <si>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</si>
  <si>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</si>
  <si>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</si>
  <si>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</si>
  <si>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</si>
  <si>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</si>
  <si>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</si>
  <si>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</si>
  <si>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</si>
  <si>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</si>
  <si>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</si>
  <si>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</si>
  <si>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</si>
  <si>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</si>
  <si>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</si>
  <si>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</si>
  <si>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</si>
  <si>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</si>
  <si>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</si>
  <si>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</si>
  <si>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</si>
  <si>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</si>
  <si>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</si>
  <si>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</si>
  <si>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</si>
  <si>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</si>
  <si>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</si>
  <si>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</si>
  <si>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</si>
  <si>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</si>
  <si>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</si>
  <si>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</si>
  <si>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</si>
  <si>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</si>
  <si>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</si>
  <si>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</si>
  <si>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</si>
  <si>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</si>
  <si>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</si>
  <si>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</si>
  <si>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</si>
  <si>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</si>
  <si>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</si>
  <si>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</si>
  <si>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</si>
  <si>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</si>
  <si>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</si>
  <si>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</si>
  <si>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</si>
  <si>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</si>
  <si>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</si>
  <si>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</si>
  <si>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</si>
  <si>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</si>
  <si>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</si>
  <si>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</si>
  <si>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</si>
  <si>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</si>
  <si>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</si>
  <si>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</si>
  <si>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</si>
  <si>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</si>
  <si>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</si>
  <si>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</si>
  <si>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</si>
  <si>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</si>
  <si>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</si>
  <si>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</si>
  <si>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</si>
  <si>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</si>
  <si>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</si>
  <si>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</si>
  <si>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</si>
  <si>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</si>
  <si>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</si>
  <si>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</si>
  <si>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</si>
  <si>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</si>
  <si>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</si>
  <si>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</si>
  <si>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</si>
  <si>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</si>
  <si>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</si>
  <si>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</si>
  <si>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</si>
  <si>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</si>
  <si>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</si>
  <si>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</si>
  <si>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</si>
  <si>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</si>
  <si>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</si>
  <si>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</si>
  <si>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</si>
  <si>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</si>
  <si>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</si>
  <si>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</si>
  <si>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</si>
  <si>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</si>
  <si>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</si>
  <si>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</si>
  <si>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</si>
  <si>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</si>
  <si>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</si>
  <si>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</si>
  <si>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</si>
  <si>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</si>
  <si>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</si>
  <si>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</si>
  <si>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</si>
  <si>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</si>
  <si>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</si>
  <si>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</si>
  <si>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</si>
  <si>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</si>
  <si>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</si>
  <si>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</si>
  <si>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</si>
  <si>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</si>
  <si>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</si>
  <si>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</si>
  <si>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</si>
  <si>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</si>
  <si>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</si>
  <si>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</si>
  <si>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</si>
  <si>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</si>
  <si>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</si>
  <si>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</si>
  <si>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</si>
  <si>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</si>
  <si>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</si>
  <si>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</si>
  <si>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</si>
  <si>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</si>
  <si>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</si>
  <si>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</si>
  <si>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</si>
  <si>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</si>
  <si>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</si>
  <si>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</si>
  <si>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</si>
  <si>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</si>
  <si>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</si>
  <si>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</si>
  <si>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</si>
  <si>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</si>
  <si>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</si>
  <si>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</si>
  <si>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</si>
  <si>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</si>
  <si>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</si>
  <si>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</si>
  <si>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</si>
  <si>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</si>
  <si>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</si>
  <si>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</si>
  <si>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</si>
  <si>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</si>
  <si>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</si>
  <si>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</si>
  <si>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</si>
  <si>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</si>
  <si>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</si>
  <si>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</si>
  <si>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</si>
  <si>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</si>
  <si>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</si>
  <si>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</si>
  <si>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</si>
  <si>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</si>
  <si>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</si>
  <si>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</si>
  <si>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</si>
  <si>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</si>
  <si>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</si>
  <si>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</si>
  <si>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</si>
  <si>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</si>
  <si>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</si>
  <si>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</si>
  <si>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</si>
  <si>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</si>
  <si>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</si>
  <si>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</si>
  <si>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</si>
  <si>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</si>
  <si>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</si>
  <si>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</si>
  <si>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</si>
  <si>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</si>
  <si>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</si>
  <si>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</si>
  <si>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</si>
  <si>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</si>
  <si>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</si>
  <si>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</si>
  <si>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</si>
  <si>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</si>
  <si>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</si>
  <si>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</si>
  <si>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</si>
  <si>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</si>
  <si>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</si>
  <si>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</si>
  <si>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</si>
  <si>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</si>
  <si>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</si>
  <si>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</si>
  <si>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</si>
  <si>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北海道上ノ国町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</si>
  <si>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</si>
  <si>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</si>
  <si>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</si>
  <si>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</si>
  <si>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</si>
  <si>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</si>
  <si>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</si>
  <si>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</si>
  <si>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</si>
  <si>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</si>
  <si>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</si>
  <si>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</si>
  <si>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</si>
  <si>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</si>
  <si>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</si>
  <si>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</si>
  <si>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</si>
  <si>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</si>
  <si>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</si>
  <si>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</si>
  <si>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</si>
  <si>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</si>
  <si>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</si>
  <si>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</si>
  <si>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</si>
  <si>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</si>
  <si>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</si>
  <si>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</si>
  <si>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</si>
  <si>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</si>
  <si>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</si>
  <si>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</si>
  <si>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</si>
  <si>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</si>
  <si>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</si>
  <si>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</si>
  <si>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</si>
  <si>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</si>
  <si>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</si>
  <si>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</si>
  <si>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</si>
  <si>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</si>
  <si>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</si>
  <si>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</si>
  <si>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</si>
  <si>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</si>
  <si>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</si>
  <si>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</si>
  <si>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</si>
  <si>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</si>
  <si>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</si>
  <si>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</si>
  <si>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</si>
  <si>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</si>
  <si>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</si>
  <si>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</si>
  <si>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</si>
  <si>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</si>
  <si>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</si>
  <si>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</si>
  <si>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</si>
  <si>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</si>
  <si>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</si>
  <si>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</si>
  <si>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</si>
  <si>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</si>
  <si>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</si>
  <si>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</si>
  <si>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</si>
  <si>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</si>
  <si>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</si>
  <si>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</si>
  <si>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</si>
  <si>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</si>
  <si>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</si>
  <si>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</si>
  <si>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</si>
  <si>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</si>
  <si>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</si>
  <si>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</si>
  <si>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</si>
  <si>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</si>
  <si>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</si>
  <si>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</si>
  <si>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</si>
  <si>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</si>
  <si>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</si>
  <si>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</si>
  <si>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</si>
  <si>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</si>
  <si>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</si>
  <si>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</si>
  <si>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</si>
  <si>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</si>
  <si>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</si>
  <si>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</si>
  <si>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</si>
  <si>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</si>
  <si>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</si>
  <si>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</si>
  <si>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</si>
  <si>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</si>
  <si>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</si>
  <si>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</si>
  <si>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</si>
  <si>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</si>
  <si>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</si>
  <si>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</si>
  <si>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</si>
  <si>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</si>
  <si>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</si>
  <si>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</si>
  <si>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</si>
  <si>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</si>
  <si>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</si>
  <si>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</si>
  <si>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</si>
  <si>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</si>
  <si>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</si>
  <si>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</si>
  <si>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</si>
  <si>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</si>
  <si>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</si>
  <si>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</si>
  <si>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</si>
  <si>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</si>
  <si>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</si>
  <si>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</si>
  <si>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</si>
  <si>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</si>
  <si>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</si>
  <si>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</si>
  <si>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</si>
  <si>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</si>
  <si>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</si>
  <si>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</si>
  <si>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</si>
  <si>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</si>
  <si>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</si>
  <si>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</si>
  <si>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</si>
  <si>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</si>
  <si>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</si>
  <si>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</si>
  <si>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</si>
  <si>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</si>
  <si>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</si>
  <si>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</si>
  <si>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</si>
  <si>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</si>
  <si>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北海道上ノ国町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</si>
  <si>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</si>
  <si>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</si>
  <si>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</si>
  <si>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</si>
  <si>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</si>
  <si>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</si>
  <si>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</si>
  <si>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</si>
  <si>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</si>
  <si>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</si>
  <si>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</si>
  <si>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</si>
  <si>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</si>
  <si>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</si>
  <si>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</si>
  <si>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</si>
  <si>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</si>
  <si>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</si>
  <si>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</si>
  <si>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</si>
  <si>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</si>
  <si>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</si>
  <si>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</si>
  <si>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</si>
  <si>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</si>
  <si>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</si>
  <si>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</si>
  <si>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</si>
  <si>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</si>
  <si>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</si>
  <si>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</si>
  <si>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</si>
  <si>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</si>
  <si>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</si>
  <si>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</si>
  <si>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</si>
  <si>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後期高齢者医療事業特別会計</t>
    <phoneticPr fontId="5"/>
  </si>
  <si>
    <t>介護保険事業特別会計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</si>
  <si>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</si>
  <si>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</si>
  <si>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</si>
  <si>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</si>
  <si>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</si>
  <si>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</si>
  <si>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</si>
  <si>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</si>
  <si>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</si>
  <si>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</si>
  <si>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</si>
  <si>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</si>
  <si>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</si>
  <si>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</si>
  <si>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</si>
  <si>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</si>
  <si>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</si>
  <si>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</si>
  <si>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</si>
  <si>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</si>
  <si>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</si>
  <si>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</si>
  <si>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</si>
  <si>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</si>
  <si>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</si>
  <si>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</si>
  <si>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</si>
  <si>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</si>
  <si>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</si>
  <si>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</si>
  <si>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</si>
  <si>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</si>
  <si>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</si>
  <si>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</si>
  <si>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</si>
  <si>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</si>
  <si>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</si>
  <si>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</si>
  <si>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</si>
  <si>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</si>
  <si>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</si>
  <si>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</si>
  <si>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</si>
  <si>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</si>
  <si>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</si>
  <si>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</si>
  <si>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</si>
  <si>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</si>
  <si>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</si>
  <si>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</si>
  <si>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</si>
  <si>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</si>
  <si>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</si>
  <si>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</si>
  <si>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</si>
  <si>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</si>
  <si>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</si>
  <si>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</si>
  <si>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</si>
  <si>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</si>
  <si>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</si>
  <si>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</si>
  <si>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</si>
  <si>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</si>
  <si>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</si>
  <si>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</si>
  <si>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</si>
  <si>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</si>
  <si>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</si>
  <si>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</si>
  <si>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</si>
  <si>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</si>
  <si>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</si>
  <si>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</si>
  <si>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</si>
  <si>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</si>
  <si>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</si>
  <si>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</si>
  <si>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</si>
  <si>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</si>
  <si>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</si>
  <si>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</si>
  <si>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</si>
  <si>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</si>
  <si>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</si>
  <si>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</si>
  <si>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</si>
  <si>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</si>
  <si>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</si>
  <si>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</si>
  <si>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</si>
  <si>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</si>
  <si>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</si>
  <si>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</si>
  <si>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</si>
  <si>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</si>
  <si>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</si>
  <si>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</si>
  <si>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</si>
  <si>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</si>
  <si>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</si>
  <si>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</si>
  <si>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</si>
  <si>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</si>
  <si>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</si>
  <si>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</si>
  <si>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</si>
  <si>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</si>
  <si>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</si>
  <si>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</si>
  <si>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</si>
  <si>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</si>
  <si>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</si>
  <si>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</si>
  <si>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</si>
  <si>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</si>
  <si>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</si>
  <si>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</si>
  <si>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</si>
  <si>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</si>
  <si>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</si>
  <si>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</si>
  <si>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</si>
  <si>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</si>
  <si>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</si>
  <si>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</si>
  <si>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</si>
  <si>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</si>
  <si>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</si>
  <si>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</si>
  <si>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</si>
  <si>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</si>
  <si>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</si>
  <si>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</si>
  <si>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</si>
  <si>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</si>
  <si>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</si>
  <si>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</si>
  <si>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</si>
  <si>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</si>
  <si>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</si>
  <si>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</si>
  <si>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</si>
  <si>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</si>
  <si>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</si>
  <si>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</si>
  <si>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</si>
  <si>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</si>
  <si>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</si>
  <si>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</si>
  <si>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</si>
  <si>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</si>
  <si>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</si>
  <si>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</si>
  <si>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38.56</t>
  </si>
  <si>
    <t>▲ 19.86</t>
  </si>
  <si>
    <t>一般会計</t>
  </si>
  <si>
    <t>介護保険事業特別会計</t>
  </si>
  <si>
    <t>後期高齢者医療事業特別会計</t>
  </si>
  <si>
    <t>国民健康保険事業特別会計</t>
  </si>
  <si>
    <t>簡易水道事業特別会計</t>
  </si>
  <si>
    <t>下水道事業特別会計</t>
  </si>
  <si>
    <t>その他会計（赤字）</t>
  </si>
  <si>
    <t>その他会計（黒字）</t>
  </si>
  <si>
    <t>南部檜山衛生処理組合</t>
    <phoneticPr fontId="2"/>
  </si>
  <si>
    <t>檜山広域行政組合</t>
    <phoneticPr fontId="2"/>
  </si>
  <si>
    <t>渡島・檜山地方税滞納整理機構</t>
    <phoneticPr fontId="2"/>
  </si>
  <si>
    <t>-</t>
    <phoneticPr fontId="2"/>
  </si>
  <si>
    <t>-</t>
    <phoneticPr fontId="2"/>
  </si>
  <si>
    <t>上ノ国町観光振興公社</t>
    <rPh sb="0" eb="1">
      <t>カミ</t>
    </rPh>
    <rPh sb="2" eb="4">
      <t>クニチョウ</t>
    </rPh>
    <rPh sb="4" eb="6">
      <t>カンコウ</t>
    </rPh>
    <rPh sb="6" eb="8">
      <t>シンコウ</t>
    </rPh>
    <rPh sb="8" eb="10">
      <t>コウシャ</t>
    </rPh>
    <phoneticPr fontId="2"/>
  </si>
  <si>
    <t>-</t>
    <phoneticPr fontId="2"/>
  </si>
  <si>
    <t>-</t>
    <phoneticPr fontId="2"/>
  </si>
  <si>
    <t>旧ＪＲ江差線鉄道施設物管理基金</t>
    <phoneticPr fontId="11"/>
  </si>
  <si>
    <t>公共施設整備基金</t>
    <phoneticPr fontId="11"/>
  </si>
  <si>
    <t>子育て支援対策基金</t>
    <phoneticPr fontId="11"/>
  </si>
  <si>
    <t>ふるさと応援基金</t>
    <phoneticPr fontId="11"/>
  </si>
  <si>
    <t>ふるさと創生基金</t>
    <phoneticPr fontId="11"/>
  </si>
  <si>
    <t>-</t>
    <phoneticPr fontId="2"/>
  </si>
  <si>
    <t>-</t>
    <phoneticPr fontId="2"/>
  </si>
  <si>
    <t>-</t>
    <phoneticPr fontId="2"/>
  </si>
  <si>
    <t>-</t>
    <phoneticPr fontId="2"/>
  </si>
  <si>
    <t>江差町・上ノ国町学校給食組合</t>
    <rPh sb="4" eb="5">
      <t>カミ</t>
    </rPh>
    <rPh sb="6" eb="8">
      <t>クニチョウ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</si>
  <si>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</si>
  <si>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</si>
  <si>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</si>
  <si>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額の縮減により将来負担比率は低いが、普通建設事業費の抑制の影響もあり、有形固定資産減価償却率は類似団体よりも高くなっている。今後は、公共施設の集約化・複合化を計画的に進め、公共施設の維持管理費の減少に努め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</si>
  <si>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</si>
  <si>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</si>
  <si>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</si>
  <si>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</si>
  <si>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</si>
  <si>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</si>
  <si>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</si>
  <si>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</si>
  <si>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しかし、今後は老朽化した公共施設の建替え事業が予定されており、実質公債費比率は上昇していくことが予想されるため、これまで以上に公債費の適正化に取り組んでいく必要がある。</t>
    <rPh sb="74" eb="76">
      <t>ヨソウ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</si>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</sst>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F78D-47EE-B4EF-7BACD4C8B8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157299</c:v>
                </c:pt>
                <c:pt idx="1">
                  <c:v>160945</c:v>
                </c:pt>
                <c:pt idx="2">
                  <c:v>175137</c:v>
                </c:pt>
                <c:pt idx="3">
                  <c:v>243279</c:v>
                </c:pt>
                <c:pt idx="4">
                  <c:v>452881</c:v>
                </c:pt>
              </c:numCache>
            </c:numRef>
          </c:val>
          <c:smooth val="0"/>
          <c:extLst xmlns:c16r2="http://schemas.microsoft.com/office/drawing/2015/06/chart">
            <c:ext xmlns:c16="http://schemas.microsoft.com/office/drawing/2014/chart" uri="{C3380CC4-5D6E-409C-BE32-E72D297353CC}">
              <c16:uniqueId val="{00000001-F78D-47EE-B4EF-7BACD4C8B8C8}"/>
            </c:ext>
          </c:extLst>
        </c:ser>
        <c:dLbls>
          <c:showLegendKey val="0"/>
          <c:showVal val="0"/>
          <c:showCatName val="0"/>
          <c:showSerName val="0"/>
          <c:showPercent val="0"/>
          <c:showBubbleSize val="0"/>
        </c:dLbls>
        <c:marker val="1"/>
        <c:smooth val="0"/>
        <c:axId val="419761488"/>
        <c:axId val="419761880"/>
      </c:lineChart>
      <c:catAx>
        <c:axId val="41976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761880"/>
        <c:crosses val="autoZero"/>
        <c:auto val="1"/>
        <c:lblAlgn val="ctr"/>
        <c:lblOffset val="100"/>
        <c:tickLblSkip val="1"/>
        <c:tickMarkSkip val="1"/>
        <c:noMultiLvlLbl val="0"/>
      </c:catAx>
      <c:valAx>
        <c:axId val="4197618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76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4.4800000000000004</c:v>
                </c:pt>
                <c:pt idx="1">
                  <c:v>7.02</c:v>
                </c:pt>
                <c:pt idx="2">
                  <c:v>11.16</c:v>
                </c:pt>
                <c:pt idx="3">
                  <c:v>15.17</c:v>
                </c:pt>
                <c:pt idx="4">
                  <c:v>8.7100000000000009</c:v>
                </c:pt>
              </c:numCache>
            </c:numRef>
          </c:val>
          <c:extLst xmlns:c16r2="http://schemas.microsoft.com/office/drawing/2015/06/chart">
            <c:ext xmlns:c16="http://schemas.microsoft.com/office/drawing/2014/chart" uri="{C3380CC4-5D6E-409C-BE32-E72D297353CC}">
              <c16:uniqueId val="{00000000-A6D4-4175-BF9B-AC12C1CC01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113.71</c:v>
                </c:pt>
                <c:pt idx="1">
                  <c:v>79.25</c:v>
                </c:pt>
                <c:pt idx="2">
                  <c:v>79.5</c:v>
                </c:pt>
                <c:pt idx="3">
                  <c:v>89.56</c:v>
                </c:pt>
                <c:pt idx="4">
                  <c:v>86.27</c:v>
                </c:pt>
              </c:numCache>
            </c:numRef>
          </c:val>
          <c:extLst xmlns:c16r2="http://schemas.microsoft.com/office/drawing/2015/06/chart">
            <c:ext xmlns:c16="http://schemas.microsoft.com/office/drawing/2014/chart" uri="{C3380CC4-5D6E-409C-BE32-E72D297353CC}">
              <c16:uniqueId val="{00000001-A6D4-4175-BF9B-AC12C1CC01EB}"/>
            </c:ext>
          </c:extLst>
        </c:ser>
        <c:dLbls>
          <c:showLegendKey val="0"/>
          <c:showVal val="0"/>
          <c:showCatName val="0"/>
          <c:showSerName val="0"/>
          <c:showPercent val="0"/>
          <c:showBubbleSize val="0"/>
        </c:dLbls>
        <c:gapWidth val="250"/>
        <c:overlap val="100"/>
        <c:axId val="419759920"/>
        <c:axId val="41976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-38.56</c:v>
                </c:pt>
                <c:pt idx="2">
                  <c:v>1.73</c:v>
                </c:pt>
                <c:pt idx="3">
                  <c:v>3.74</c:v>
                </c:pt>
                <c:pt idx="4">
                  <c:v>-19.86</c:v>
                </c:pt>
              </c:numCache>
            </c:numRef>
          </c:val>
          <c:smooth val="0"/>
          <c:extLst xmlns:c16r2="http://schemas.microsoft.com/office/drawing/2015/06/chart">
            <c:ext xmlns:c16="http://schemas.microsoft.com/office/drawing/2014/chart" uri="{C3380CC4-5D6E-409C-BE32-E72D297353CC}">
              <c16:uniqueId val="{00000002-A6D4-4175-BF9B-AC12C1CC01EB}"/>
            </c:ext>
          </c:extLst>
        </c:ser>
        <c:dLbls>
          <c:showLegendKey val="0"/>
          <c:showVal val="0"/>
          <c:showCatName val="0"/>
          <c:showSerName val="0"/>
          <c:showPercent val="0"/>
          <c:showBubbleSize val="0"/>
        </c:dLbls>
        <c:marker val="1"/>
        <c:smooth val="0"/>
        <c:axId val="419759920"/>
        <c:axId val="419760312"/>
      </c:lineChart>
      <c:catAx>
        <c:axId val="41975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760312"/>
        <c:crosses val="autoZero"/>
        <c:auto val="1"/>
        <c:lblAlgn val="ctr"/>
        <c:lblOffset val="100"/>
        <c:tickLblSkip val="1"/>
        <c:tickMarkSkip val="1"/>
        <c:noMultiLvlLbl val="0"/>
      </c:catAx>
      <c:valAx>
        <c:axId val="41976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75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10.36</c:v>
                </c:pt>
                <c:pt idx="2">
                  <c:v>#N/A</c:v>
                </c:pt>
                <c:pt idx="3">
                  <c:v>10.49</c:v>
                </c:pt>
                <c:pt idx="4">
                  <c:v>#N/A</c:v>
                </c:pt>
                <c:pt idx="5">
                  <c:v>9.73</c:v>
                </c:pt>
                <c:pt idx="6">
                  <c:v>#N/A</c:v>
                </c:pt>
                <c:pt idx="7">
                  <c:v>9.48</c:v>
                </c:pt>
                <c:pt idx="8">
                  <c:v>0</c:v>
                </c:pt>
                <c:pt idx="9">
                  <c:v>0</c:v>
                </c:pt>
              </c:numCache>
            </c:numRef>
          </c:val>
          <c:extLst xmlns:c16r2="http://schemas.microsoft.com/office/drawing/2015/06/chart">
            <c:ext xmlns:c16="http://schemas.microsoft.com/office/drawing/2014/chart" uri="{C3380CC4-5D6E-409C-BE32-E72D297353CC}">
              <c16:uniqueId val="{00000000-9386-4D36-B66F-F32374C773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86-4D36-B66F-F32374C773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386-4D36-B66F-F32374C773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386-4D36-B66F-F32374C7737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386-4D36-B66F-F32374C7737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386-4D36-B66F-F32374C7737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386-4D36-B66F-F32374C7737B}"/>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0.02</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7-9386-4D36-B66F-F32374C7737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c:v>
                </c:pt>
                <c:pt idx="2">
                  <c:v>#N/A</c:v>
                </c:pt>
                <c:pt idx="3">
                  <c:v>1.38</c:v>
                </c:pt>
                <c:pt idx="4">
                  <c:v>#N/A</c:v>
                </c:pt>
                <c:pt idx="5">
                  <c:v>0.56000000000000005</c:v>
                </c:pt>
                <c:pt idx="6">
                  <c:v>#N/A</c:v>
                </c:pt>
                <c:pt idx="7">
                  <c:v>0.18</c:v>
                </c:pt>
                <c:pt idx="8">
                  <c:v>#N/A</c:v>
                </c:pt>
                <c:pt idx="9">
                  <c:v>0.54</c:v>
                </c:pt>
              </c:numCache>
            </c:numRef>
          </c:val>
          <c:extLst xmlns:c16r2="http://schemas.microsoft.com/office/drawing/2015/06/chart">
            <c:ext xmlns:c16="http://schemas.microsoft.com/office/drawing/2014/chart" uri="{C3380CC4-5D6E-409C-BE32-E72D297353CC}">
              <c16:uniqueId val="{00000008-9386-4D36-B66F-F32374C773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4.47</c:v>
                </c:pt>
                <c:pt idx="2">
                  <c:v>#N/A</c:v>
                </c:pt>
                <c:pt idx="3">
                  <c:v>7.01</c:v>
                </c:pt>
                <c:pt idx="4">
                  <c:v>#N/A</c:v>
                </c:pt>
                <c:pt idx="5">
                  <c:v>11.16</c:v>
                </c:pt>
                <c:pt idx="6">
                  <c:v>#N/A</c:v>
                </c:pt>
                <c:pt idx="7">
                  <c:v>15.16</c:v>
                </c:pt>
                <c:pt idx="8">
                  <c:v>#N/A</c:v>
                </c:pt>
                <c:pt idx="9">
                  <c:v>8.7100000000000009</c:v>
                </c:pt>
              </c:numCache>
            </c:numRef>
          </c:val>
          <c:extLst xmlns:c16r2="http://schemas.microsoft.com/office/drawing/2015/06/chart">
            <c:ext xmlns:c16="http://schemas.microsoft.com/office/drawing/2014/chart" uri="{C3380CC4-5D6E-409C-BE32-E72D297353CC}">
              <c16:uniqueId val="{00000009-9386-4D36-B66F-F32374C7737B}"/>
            </c:ext>
          </c:extLst>
        </c:ser>
        <c:dLbls>
          <c:showLegendKey val="0"/>
          <c:showVal val="0"/>
          <c:showCatName val="0"/>
          <c:showSerName val="0"/>
          <c:showPercent val="0"/>
          <c:showBubbleSize val="0"/>
        </c:dLbls>
        <c:gapWidth val="150"/>
        <c:overlap val="100"/>
        <c:axId val="448510240"/>
        <c:axId val="448512592"/>
      </c:barChart>
      <c:catAx>
        <c:axId val="4485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512592"/>
        <c:crosses val="autoZero"/>
        <c:auto val="1"/>
        <c:lblAlgn val="ctr"/>
        <c:lblOffset val="100"/>
        <c:tickLblSkip val="1"/>
        <c:tickMarkSkip val="1"/>
        <c:noMultiLvlLbl val="0"/>
      </c:catAx>
      <c:valAx>
        <c:axId val="44851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51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628</c:v>
                </c:pt>
                <c:pt idx="5">
                  <c:v>628</c:v>
                </c:pt>
                <c:pt idx="8">
                  <c:v>583</c:v>
                </c:pt>
                <c:pt idx="11">
                  <c:v>542</c:v>
                </c:pt>
                <c:pt idx="14">
                  <c:v>505</c:v>
                </c:pt>
              </c:numCache>
            </c:numRef>
          </c:val>
          <c:extLst xmlns:c16r2="http://schemas.microsoft.com/office/drawing/2015/06/chart">
            <c:ext xmlns:c16="http://schemas.microsoft.com/office/drawing/2014/chart" uri="{C3380CC4-5D6E-409C-BE32-E72D297353CC}">
              <c16:uniqueId val="{00000000-B856-49B5-B432-4AAD18727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56-49B5-B432-4AAD18727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7</c:v>
                </c:pt>
                <c:pt idx="6">
                  <c:v>3</c:v>
                </c:pt>
                <c:pt idx="9">
                  <c:v>21</c:v>
                </c:pt>
                <c:pt idx="12">
                  <c:v>4</c:v>
                </c:pt>
              </c:numCache>
            </c:numRef>
          </c:val>
          <c:extLst xmlns:c16r2="http://schemas.microsoft.com/office/drawing/2015/06/chart">
            <c:ext xmlns:c16="http://schemas.microsoft.com/office/drawing/2014/chart" uri="{C3380CC4-5D6E-409C-BE32-E72D297353CC}">
              <c16:uniqueId val="{00000002-B856-49B5-B432-4AAD18727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B856-49B5-B432-4AAD18727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166</c:v>
                </c:pt>
                <c:pt idx="3">
                  <c:v>151</c:v>
                </c:pt>
                <c:pt idx="6">
                  <c:v>127</c:v>
                </c:pt>
                <c:pt idx="9">
                  <c:v>103</c:v>
                </c:pt>
                <c:pt idx="12">
                  <c:v>110</c:v>
                </c:pt>
              </c:numCache>
            </c:numRef>
          </c:val>
          <c:extLst xmlns:c16r2="http://schemas.microsoft.com/office/drawing/2015/06/chart">
            <c:ext xmlns:c16="http://schemas.microsoft.com/office/drawing/2014/chart" uri="{C3380CC4-5D6E-409C-BE32-E72D297353CC}">
              <c16:uniqueId val="{00000004-B856-49B5-B432-4AAD18727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56-49B5-B432-4AAD18727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56-49B5-B432-4AAD18727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661</c:v>
                </c:pt>
                <c:pt idx="3">
                  <c:v>647</c:v>
                </c:pt>
                <c:pt idx="6">
                  <c:v>600</c:v>
                </c:pt>
                <c:pt idx="9">
                  <c:v>535</c:v>
                </c:pt>
                <c:pt idx="12">
                  <c:v>520</c:v>
                </c:pt>
              </c:numCache>
            </c:numRef>
          </c:val>
          <c:extLst xmlns:c16r2="http://schemas.microsoft.com/office/drawing/2015/06/chart">
            <c:ext xmlns:c16="http://schemas.microsoft.com/office/drawing/2014/chart" uri="{C3380CC4-5D6E-409C-BE32-E72D297353CC}">
              <c16:uniqueId val="{00000007-B856-49B5-B432-4AAD18727256}"/>
            </c:ext>
          </c:extLst>
        </c:ser>
        <c:dLbls>
          <c:showLegendKey val="0"/>
          <c:showVal val="0"/>
          <c:showCatName val="0"/>
          <c:showSerName val="0"/>
          <c:showPercent val="0"/>
          <c:showBubbleSize val="0"/>
        </c:dLbls>
        <c:gapWidth val="100"/>
        <c:overlap val="100"/>
        <c:axId val="448514160"/>
        <c:axId val="448510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209</c:v>
                </c:pt>
                <c:pt idx="2">
                  <c:v>#N/A</c:v>
                </c:pt>
                <c:pt idx="3">
                  <c:v>#N/A</c:v>
                </c:pt>
                <c:pt idx="4">
                  <c:v>178</c:v>
                </c:pt>
                <c:pt idx="5">
                  <c:v>#N/A</c:v>
                </c:pt>
                <c:pt idx="6">
                  <c:v>#N/A</c:v>
                </c:pt>
                <c:pt idx="7">
                  <c:v>148</c:v>
                </c:pt>
                <c:pt idx="8">
                  <c:v>#N/A</c:v>
                </c:pt>
                <c:pt idx="9">
                  <c:v>#N/A</c:v>
                </c:pt>
                <c:pt idx="10">
                  <c:v>118</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B856-49B5-B432-4AAD18727256}"/>
            </c:ext>
          </c:extLst>
        </c:ser>
        <c:dLbls>
          <c:showLegendKey val="0"/>
          <c:showVal val="0"/>
          <c:showCatName val="0"/>
          <c:showSerName val="0"/>
          <c:showPercent val="0"/>
          <c:showBubbleSize val="0"/>
        </c:dLbls>
        <c:marker val="1"/>
        <c:smooth val="0"/>
        <c:axId val="448514160"/>
        <c:axId val="448510632"/>
      </c:lineChart>
      <c:catAx>
        <c:axId val="44851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510632"/>
        <c:crosses val="autoZero"/>
        <c:auto val="1"/>
        <c:lblAlgn val="ctr"/>
        <c:lblOffset val="100"/>
        <c:tickLblSkip val="1"/>
        <c:tickMarkSkip val="1"/>
        <c:noMultiLvlLbl val="0"/>
      </c:catAx>
      <c:valAx>
        <c:axId val="448510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51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4402</c:v>
                </c:pt>
                <c:pt idx="5">
                  <c:v>4604</c:v>
                </c:pt>
                <c:pt idx="8">
                  <c:v>4403</c:v>
                </c:pt>
                <c:pt idx="11">
                  <c:v>4662</c:v>
                </c:pt>
                <c:pt idx="14">
                  <c:v>3568</c:v>
                </c:pt>
              </c:numCache>
            </c:numRef>
          </c:val>
          <c:extLst xmlns:c16r2="http://schemas.microsoft.com/office/drawing/2015/06/chart">
            <c:ext xmlns:c16="http://schemas.microsoft.com/office/drawing/2014/chart" uri="{C3380CC4-5D6E-409C-BE32-E72D297353CC}">
              <c16:uniqueId val="{00000000-EBC0-460E-8D66-B1D207BDA9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331</c:v>
                </c:pt>
                <c:pt idx="5">
                  <c:v>296</c:v>
                </c:pt>
                <c:pt idx="8">
                  <c:v>274</c:v>
                </c:pt>
                <c:pt idx="11">
                  <c:v>246</c:v>
                </c:pt>
                <c:pt idx="14">
                  <c:v>195</c:v>
                </c:pt>
              </c:numCache>
            </c:numRef>
          </c:val>
          <c:extLst xmlns:c16r2="http://schemas.microsoft.com/office/drawing/2015/06/chart">
            <c:ext xmlns:c16="http://schemas.microsoft.com/office/drawing/2014/chart" uri="{C3380CC4-5D6E-409C-BE32-E72D297353CC}">
              <c16:uniqueId val="{00000001-EBC0-460E-8D66-B1D207BDA9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4391</c:v>
                </c:pt>
                <c:pt idx="5">
                  <c:v>3697</c:v>
                </c:pt>
                <c:pt idx="8">
                  <c:v>4104</c:v>
                </c:pt>
                <c:pt idx="11">
                  <c:v>4867</c:v>
                </c:pt>
                <c:pt idx="14">
                  <c:v>5106</c:v>
                </c:pt>
              </c:numCache>
            </c:numRef>
          </c:val>
          <c:extLst xmlns:c16r2="http://schemas.microsoft.com/office/drawing/2015/06/chart">
            <c:ext xmlns:c16="http://schemas.microsoft.com/office/drawing/2014/chart" uri="{C3380CC4-5D6E-409C-BE32-E72D297353CC}">
              <c16:uniqueId val="{00000002-EBC0-460E-8D66-B1D207BDA9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C0-460E-8D66-B1D207BDA9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C0-460E-8D66-B1D207BDA9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C0-460E-8D66-B1D207BDA9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956</c:v>
                </c:pt>
                <c:pt idx="3">
                  <c:v>1282</c:v>
                </c:pt>
                <c:pt idx="6">
                  <c:v>894</c:v>
                </c:pt>
                <c:pt idx="9">
                  <c:v>799</c:v>
                </c:pt>
                <c:pt idx="12">
                  <c:v>812</c:v>
                </c:pt>
              </c:numCache>
            </c:numRef>
          </c:val>
          <c:extLst xmlns:c16r2="http://schemas.microsoft.com/office/drawing/2015/06/chart">
            <c:ext xmlns:c16="http://schemas.microsoft.com/office/drawing/2014/chart" uri="{C3380CC4-5D6E-409C-BE32-E72D297353CC}">
              <c16:uniqueId val="{00000006-EBC0-460E-8D66-B1D207BDA9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c:v>
                </c:pt>
                <c:pt idx="3">
                  <c:v>12</c:v>
                </c:pt>
                <c:pt idx="6">
                  <c:v>11</c:v>
                </c:pt>
                <c:pt idx="9">
                  <c:v>10</c:v>
                </c:pt>
                <c:pt idx="12">
                  <c:v>8</c:v>
                </c:pt>
              </c:numCache>
            </c:numRef>
          </c:val>
          <c:extLst xmlns:c16r2="http://schemas.microsoft.com/office/drawing/2015/06/chart">
            <c:ext xmlns:c16="http://schemas.microsoft.com/office/drawing/2014/chart" uri="{C3380CC4-5D6E-409C-BE32-E72D297353CC}">
              <c16:uniqueId val="{00000007-EBC0-460E-8D66-B1D207BDA9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1571</c:v>
                </c:pt>
                <c:pt idx="3">
                  <c:v>1273</c:v>
                </c:pt>
                <c:pt idx="6">
                  <c:v>1227</c:v>
                </c:pt>
                <c:pt idx="9">
                  <c:v>1256</c:v>
                </c:pt>
                <c:pt idx="12">
                  <c:v>1115</c:v>
                </c:pt>
              </c:numCache>
            </c:numRef>
          </c:val>
          <c:extLst xmlns:c16r2="http://schemas.microsoft.com/office/drawing/2015/06/chart">
            <c:ext xmlns:c16="http://schemas.microsoft.com/office/drawing/2014/chart" uri="{C3380CC4-5D6E-409C-BE32-E72D297353CC}">
              <c16:uniqueId val="{00000008-EBC0-460E-8D66-B1D207BDA9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7</c:v>
                </c:pt>
                <c:pt idx="6">
                  <c:v>1</c:v>
                </c:pt>
                <c:pt idx="9">
                  <c:v>0</c:v>
                </c:pt>
                <c:pt idx="12">
                  <c:v>0</c:v>
                </c:pt>
              </c:numCache>
            </c:numRef>
          </c:val>
          <c:extLst xmlns:c16r2="http://schemas.microsoft.com/office/drawing/2015/06/chart">
            <c:ext xmlns:c16="http://schemas.microsoft.com/office/drawing/2014/chart" uri="{C3380CC4-5D6E-409C-BE32-E72D297353CC}">
              <c16:uniqueId val="{00000009-EBC0-460E-8D66-B1D207BDA9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5103</c:v>
                </c:pt>
                <c:pt idx="3">
                  <c:v>5070</c:v>
                </c:pt>
                <c:pt idx="6">
                  <c:v>5171</c:v>
                </c:pt>
                <c:pt idx="9">
                  <c:v>5593</c:v>
                </c:pt>
                <c:pt idx="12">
                  <c:v>6592</c:v>
                </c:pt>
              </c:numCache>
            </c:numRef>
          </c:val>
          <c:extLst xmlns:c16r2="http://schemas.microsoft.com/office/drawing/2015/06/chart">
            <c:ext xmlns:c16="http://schemas.microsoft.com/office/drawing/2014/chart" uri="{C3380CC4-5D6E-409C-BE32-E72D297353CC}">
              <c16:uniqueId val="{0000000A-EBC0-460E-8D66-B1D207BDA989}"/>
            </c:ext>
          </c:extLst>
        </c:ser>
        <c:dLbls>
          <c:showLegendKey val="0"/>
          <c:showVal val="0"/>
          <c:showCatName val="0"/>
          <c:showSerName val="0"/>
          <c:showPercent val="0"/>
          <c:showBubbleSize val="0"/>
        </c:dLbls>
        <c:gapWidth val="100"/>
        <c:overlap val="100"/>
        <c:axId val="448511808"/>
        <c:axId val="448512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BC0-460E-8D66-B1D207BDA989}"/>
            </c:ext>
          </c:extLst>
        </c:ser>
        <c:dLbls>
          <c:showLegendKey val="0"/>
          <c:showVal val="0"/>
          <c:showCatName val="0"/>
          <c:showSerName val="0"/>
          <c:showPercent val="0"/>
          <c:showBubbleSize val="0"/>
        </c:dLbls>
        <c:marker val="1"/>
        <c:smooth val="0"/>
        <c:axId val="448511808"/>
        <c:axId val="448512200"/>
      </c:lineChart>
      <c:catAx>
        <c:axId val="4485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512200"/>
        <c:crosses val="autoZero"/>
        <c:auto val="1"/>
        <c:lblAlgn val="ctr"/>
        <c:lblOffset val="100"/>
        <c:tickLblSkip val="1"/>
        <c:tickMarkSkip val="1"/>
        <c:noMultiLvlLbl val="0"/>
      </c:catAx>
      <c:valAx>
        <c:axId val="44851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5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2550</c:v>
                </c:pt>
                <c:pt idx="1">
                  <c:v>2756</c:v>
                </c:pt>
                <c:pt idx="2">
                  <c:v>2597</c:v>
                </c:pt>
              </c:numCache>
            </c:numRef>
          </c:val>
          <c:extLst xmlns:c16r2="http://schemas.microsoft.com/office/drawing/2015/06/chart">
            <c:ext xmlns:c16="http://schemas.microsoft.com/office/drawing/2014/chart" uri="{C3380CC4-5D6E-409C-BE32-E72D297353CC}">
              <c16:uniqueId val="{00000000-81D5-40F9-9603-00E3148071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1D5-40F9-9603-00E3148071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1582</c:v>
                </c:pt>
                <c:pt idx="1">
                  <c:v>2129</c:v>
                </c:pt>
                <c:pt idx="2">
                  <c:v>2557</c:v>
                </c:pt>
              </c:numCache>
            </c:numRef>
          </c:val>
          <c:extLst xmlns:c16r2="http://schemas.microsoft.com/office/drawing/2015/06/chart">
            <c:ext xmlns:c16="http://schemas.microsoft.com/office/drawing/2014/chart" uri="{C3380CC4-5D6E-409C-BE32-E72D297353CC}">
              <c16:uniqueId val="{00000002-81D5-40F9-9603-00E31480716D}"/>
            </c:ext>
          </c:extLst>
        </c:ser>
        <c:dLbls>
          <c:showLegendKey val="0"/>
          <c:showVal val="0"/>
          <c:showCatName val="0"/>
          <c:showSerName val="0"/>
          <c:showPercent val="0"/>
          <c:showBubbleSize val="0"/>
        </c:dLbls>
        <c:gapWidth val="120"/>
        <c:overlap val="100"/>
        <c:axId val="448508280"/>
        <c:axId val="448508672"/>
      </c:barChart>
      <c:catAx>
        <c:axId val="44850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508672"/>
        <c:crosses val="autoZero"/>
        <c:auto val="1"/>
        <c:lblAlgn val="ctr"/>
        <c:lblOffset val="100"/>
        <c:tickLblSkip val="1"/>
        <c:tickMarkSkip val="1"/>
        <c:noMultiLvlLbl val="0"/>
      </c:catAx>
      <c:valAx>
        <c:axId val="44850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50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AB-49BA-B809-206B2F2F6EA0}"/>
                </c:ext>
                <c:ext xmlns:c15="http://schemas.microsoft.com/office/drawing/2012/chart" uri="{CE6537A1-D6FC-4f65-9D91-7224C49458BB}">
                  <c15:dlblFieldTable>
                    <c15:dlblFTEntry>
                      <c15:txfldGUID>{01DEC9CB-371D-44B1-A689-F49B8EAD1F98}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AB-49BA-B809-206B2F2F6EA0}"/>
                </c:ext>
                <c:ext xmlns:c15="http://schemas.microsoft.com/office/drawing/2012/chart" uri="{CE6537A1-D6FC-4f65-9D91-7224C49458BB}">
                  <c15:dlblFieldTable>
                    <c15:dlblFTEntry>
                      <c15:txfldGUID>{2C4170B8-898D-4B9A-96D9-76D516EFCE5E}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AB-49BA-B809-206B2F2F6EA0}"/>
                </c:ext>
                <c:ext xmlns:c15="http://schemas.microsoft.com/office/drawing/2012/chart" uri="{CE6537A1-D6FC-4f65-9D91-7224C49458BB}">
                  <c15:dlblFieldTable>
                    <c15:dlblFTEntry>
                      <c15:txfldGUID>{03F7EEE2-C944-4A91-BA49-90E78AA6AFD8}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AB-49BA-B809-206B2F2F6EA0}"/>
                </c:ext>
                <c:ext xmlns:c15="http://schemas.microsoft.com/office/drawing/2012/chart" uri="{CE6537A1-D6FC-4f65-9D91-7224C49458BB}">
                  <c15:dlblFieldTable>
                    <c15:dlblFTEntry>
                      <c15:txfldGUID>{D8702C45-8017-4075-94F8-2F29828AD00E}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AB-49BA-B809-206B2F2F6EA0}"/>
                </c:ext>
                <c:ext xmlns:c15="http://schemas.microsoft.com/office/drawing/2012/chart" uri="{CE6537A1-D6FC-4f65-9D91-7224C49458BB}">
                  <c15:dlblFieldTable>
                    <c15:dlblFTEntry>
                      <c15:txfldGUID>{752B5C54-EBA2-456A-91B2-472BAB62771F}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AB-49BA-B809-206B2F2F6EA0}"/>
                </c:ext>
                <c:ext xmlns:c15="http://schemas.microsoft.com/office/drawing/2012/chart" uri="{CE6537A1-D6FC-4f65-9D91-7224C49458BB}">
                  <c15:dlblFieldTable>
                    <c15:dlblFTEntry>
                      <c15:txfldGUID>{323FE176-DE14-48EA-9652-0D4E8151E441}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AB-49BA-B809-206B2F2F6EA0}"/>
                </c:ext>
                <c:ext xmlns:c15="http://schemas.microsoft.com/office/drawing/2012/chart" uri="{CE6537A1-D6FC-4f65-9D91-7224C49458BB}">
                  <c15:dlblFieldTable>
                    <c15:dlblFTEntry>
                      <c15:txfldGUID>{0F2D5E65-D02E-4B14-9B34-F61DB72C466F}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AB-49BA-B809-206B2F2F6EA0}"/>
                </c:ext>
                <c:ext xmlns:c15="http://schemas.microsoft.com/office/drawing/2012/chart" uri="{CE6537A1-D6FC-4f65-9D91-7224C49458BB}">
                  <c15:dlblFieldTable>
                    <c15:dlblFTEntry>
                      <c15:txfldGUID>{97A3F894-C5AE-4F11-AD6A-83E31EA2D770}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AB-49BA-B809-206B2F2F6EA0}"/>
                </c:ext>
                <c:ext xmlns:c15="http://schemas.microsoft.com/office/drawing/2012/chart" uri="{CE6537A1-D6FC-4f65-9D91-7224C49458BB}">
                  <c15:dlblFieldTable>
                    <c15:dlblFTEntry>
                      <c15:txfldGUID>{12F76341-FE48-4E84-89BE-6B1B5AC85DA5}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FAB-49BA-B809-206B2F2F6E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AB-49BA-B809-206B2F2F6EA0}"/>
                </c:ext>
                <c:ext xmlns:c15="http://schemas.microsoft.com/office/drawing/2012/chart" uri="{CE6537A1-D6FC-4f65-9D91-7224C49458BB}">
                  <c15:dlblFieldTable>
                    <c15:dlblFTEntry>
                      <c15:txfldGUID>{139B84B4-5F48-47DC-BF94-FAB8DB23CF69}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AB-49BA-B809-206B2F2F6EA0}"/>
                </c:ext>
                <c:ext xmlns:c15="http://schemas.microsoft.com/office/drawing/2012/chart" uri="{CE6537A1-D6FC-4f65-9D91-7224C49458BB}">
                  <c15:dlblFieldTable>
                    <c15:dlblFTEntry>
                      <c15:txfldGUID>{629A2692-22CD-451E-AA09-E67A35AEA851}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AB-49BA-B809-206B2F2F6EA0}"/>
                </c:ext>
                <c:ext xmlns:c15="http://schemas.microsoft.com/office/drawing/2012/chart" uri="{CE6537A1-D6FC-4f65-9D91-7224C49458BB}">
                  <c15:dlblFieldTable>
                    <c15:dlblFTEntry>
                      <c15:txfldGUID>{14B1BE5A-3E1E-46C8-8771-CD6B3DAAA081}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AB-49BA-B809-206B2F2F6EA0}"/>
                </c:ext>
                <c:ext xmlns:c15="http://schemas.microsoft.com/office/drawing/2012/chart" uri="{CE6537A1-D6FC-4f65-9D91-7224C49458BB}">
                  <c15:dlblFieldTable>
                    <c15:dlblFTEntry>
                      <c15:txfldGUID>{91A36C8B-6360-47E7-9F66-89568961F630}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AB-49BA-B809-206B2F2F6EA0}"/>
                </c:ext>
                <c:ext xmlns:c15="http://schemas.microsoft.com/office/drawing/2012/chart" uri="{CE6537A1-D6FC-4f65-9D91-7224C49458BB}">
                  <c15:dlblFieldTable>
                    <c15:dlblFTEntry>
                      <c15:txfldGUID>{DF732EFC-D425-4DAB-94E5-79A0F5A866A2}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AB-49BA-B809-206B2F2F6EA0}"/>
                </c:ext>
                <c:ext xmlns:c15="http://schemas.microsoft.com/office/drawing/2012/chart" uri="{CE6537A1-D6FC-4f65-9D91-7224C49458BB}">
                  <c15:dlblFieldTable>
                    <c15:dlblFTEntry>
                      <c15:txfldGUID>{77666E57-297A-4B9E-867D-DD0871C2231D}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AB-49BA-B809-206B2F2F6EA0}"/>
                </c:ext>
                <c:ext xmlns:c15="http://schemas.microsoft.com/office/drawing/2012/chart" uri="{CE6537A1-D6FC-4f65-9D91-7224C49458BB}">
                  <c15:dlblFieldTable>
                    <c15:dlblFTEntry>
                      <c15:txfldGUID>{95619A21-795F-47B3-AEC0-986A82604256}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AB-49BA-B809-206B2F2F6EA0}"/>
                </c:ext>
                <c:ext xmlns:c15="http://schemas.microsoft.com/office/drawing/2012/chart" uri="{CE6537A1-D6FC-4f65-9D91-7224C49458BB}">
                  <c15:dlblFieldTable>
                    <c15:dlblFTEntry>
                      <c15:txfldGUID>{3FF5FF17-E37D-47A0-BA44-B4FC02C82004}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AB-49BA-B809-206B2F2F6EA0}"/>
                </c:ext>
                <c:ext xmlns:c15="http://schemas.microsoft.com/office/drawing/2012/chart" uri="{CE6537A1-D6FC-4f65-9D91-7224C49458BB}">
                  <c15:dlblFieldTable>
                    <c15:dlblFTEntry>
                      <c15:txfldGUID>{6E663EA5-86A6-40E1-9C80-E368CBFAEDD6}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numCache>
            </c:numRef>
          </c:xVal>
          <c:yVal>
            <c:numRef>
              <c:f>公会計指標分析・財政指標組合せ分析表!$BP$55:$DC$55</c:f>
              <c:numCache>
                <c:formatCode>#,##0.0;"▲ "#,##0.0</c:formatCode>
                <c:ptCount val="40"/>
                <c:pt idx="16">
                  <c:v>0</c:v>
                </c:pt>
              </c:numCache>
            </c:numRef>
          </c:yVal>
          <c:smooth val="0"/>
          <c:extLst xmlns:c16r2="http://schemas.microsoft.com/office/drawing/2015/06/chart">
            <c:ext xmlns:c16="http://schemas.microsoft.com/office/drawing/2014/chart" uri="{C3380CC4-5D6E-409C-BE32-E72D297353CC}">
              <c16:uniqueId val="{00000013-FFAB-49BA-B809-206B2F2F6EA0}"/>
            </c:ext>
          </c:extLst>
        </c:ser>
        <c:dLbls>
          <c:showLegendKey val="0"/>
          <c:showVal val="1"/>
          <c:showCatName val="0"/>
          <c:showSerName val="0"/>
          <c:showPercent val="0"/>
          <c:showBubbleSize val="0"/>
        </c:dLbls>
        <c:axId val="591392696"/>
        <c:axId val="591386816"/>
      </c:scatterChart>
      <c:valAx>
        <c:axId val="591392696"/>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386816"/>
        <c:crosses val="autoZero"/>
        <c:crossBetween val="midCat"/>
      </c:valAx>
      <c:valAx>
        <c:axId val="591386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392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A9-440B-A43D-97F1505E2A02}"/>
                </c:ext>
                <c:ext xmlns:c15="http://schemas.microsoft.com/office/drawing/2012/chart" uri="{CE6537A1-D6FC-4f65-9D91-7224C49458BB}">
                  <c15:dlblFieldTable>
                    <c15:dlblFTEntry>
                      <c15:txfldGUID>{F8BB3423-01C9-4E6D-96B5-94CE16FBC039}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A9-440B-A43D-97F1505E2A02}"/>
                </c:ext>
                <c:ext xmlns:c15="http://schemas.microsoft.com/office/drawing/2012/chart" uri="{CE6537A1-D6FC-4f65-9D91-7224C49458BB}">
                  <c15:dlblFieldTable>
                    <c15:dlblFTEntry>
                      <c15:txfldGUID>{CB793E84-9996-49BC-9F55-DEE42E7C8ED1}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A9-440B-A43D-97F1505E2A02}"/>
                </c:ext>
                <c:ext xmlns:c15="http://schemas.microsoft.com/office/drawing/2012/chart" uri="{CE6537A1-D6FC-4f65-9D91-7224C49458BB}">
                  <c15:dlblFieldTable>
                    <c15:dlblFTEntry>
                      <c15:txfldGUID>{68F3D1D9-2509-4198-9AD8-685E953D63EF}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A9-440B-A43D-97F1505E2A02}"/>
                </c:ext>
                <c:ext xmlns:c15="http://schemas.microsoft.com/office/drawing/2012/chart" uri="{CE6537A1-D6FC-4f65-9D91-7224C49458BB}">
                  <c15:dlblFieldTable>
                    <c15:dlblFTEntry>
                      <c15:txfldGUID>{CA5F053D-9D36-4F99-A803-8745E81CD39D}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A9-440B-A43D-97F1505E2A02}"/>
                </c:ext>
                <c:ext xmlns:c15="http://schemas.microsoft.com/office/drawing/2012/chart" uri="{CE6537A1-D6FC-4f65-9D91-7224C49458BB}">
                  <c15:dlblFieldTable>
                    <c15:dlblFTEntry>
                      <c15:txfldGUID>{1F6D9AAC-4676-496E-8866-84B1EF87A7AB}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A9-440B-A43D-97F1505E2A02}"/>
                </c:ext>
                <c:ext xmlns:c15="http://schemas.microsoft.com/office/drawing/2012/chart" uri="{CE6537A1-D6FC-4f65-9D91-7224C49458BB}">
                  <c15:dlblFieldTable>
                    <c15:dlblFTEntry>
                      <c15:txfldGUID>{18D4979A-5C57-4466-9DEB-D77749EE23CD}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A9-440B-A43D-97F1505E2A02}"/>
                </c:ext>
                <c:ext xmlns:c15="http://schemas.microsoft.com/office/drawing/2012/chart" uri="{CE6537A1-D6FC-4f65-9D91-7224C49458BB}">
                  <c15:dlblFieldTable>
                    <c15:dlblFTEntry>
                      <c15:txfldGUID>{F16C9053-FC80-4DF5-8DE5-08AB17DC22C6}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A9-440B-A43D-97F1505E2A02}"/>
                </c:ext>
                <c:ext xmlns:c15="http://schemas.microsoft.com/office/drawing/2012/chart" uri="{CE6537A1-D6FC-4f65-9D91-7224C49458BB}">
                  <c15:dlblFieldTable>
                    <c15:dlblFTEntry>
                      <c15:txfldGUID>{FB3411A2-90AB-45CD-B1F0-4A4C1DC4377C}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A9-440B-A43D-97F1505E2A02}"/>
                </c:ext>
                <c:ext xmlns:c15="http://schemas.microsoft.com/office/drawing/2012/chart" uri="{CE6537A1-D6FC-4f65-9D91-7224C49458BB}">
                  <c15:dlblFieldTable>
                    <c15:dlblFTEntry>
                      <c15:txfldGUID>{7DC196F4-83AA-4876-AE47-859268E312A4}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7.8</c:v>
                </c:pt>
                <c:pt idx="16">
                  <c:v>6.7</c:v>
                </c:pt>
                <c:pt idx="24">
                  <c:v>5.6</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8A9-440B-A43D-97F1505E2A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A9-440B-A43D-97F1505E2A02}"/>
                </c:ext>
                <c:ext xmlns:c15="http://schemas.microsoft.com/office/drawing/2012/chart" uri="{CE6537A1-D6FC-4f65-9D91-7224C49458BB}">
                  <c15:dlblFieldTable>
                    <c15:dlblFTEntry>
                      <c15:txfldGUID>{C67DC2D7-6DDB-4891-AF94-10D88F3A7A5A}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A9-440B-A43D-97F1505E2A02}"/>
                </c:ext>
                <c:ext xmlns:c15="http://schemas.microsoft.com/office/drawing/2012/chart" uri="{CE6537A1-D6FC-4f65-9D91-7224C49458BB}">
                  <c15:dlblFieldTable>
                    <c15:dlblFTEntry>
                      <c15:txfldGUID>{A5B90790-D18B-4F15-AF9A-BEFEFEE9FB34}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A9-440B-A43D-97F1505E2A02}"/>
                </c:ext>
                <c:ext xmlns:c15="http://schemas.microsoft.com/office/drawing/2012/chart" uri="{CE6537A1-D6FC-4f65-9D91-7224C49458BB}">
                  <c15:dlblFieldTable>
                    <c15:dlblFTEntry>
                      <c15:txfldGUID>{71CA9836-C53E-4F5E-B274-186EA14EBD2E}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A9-440B-A43D-97F1505E2A02}"/>
                </c:ext>
                <c:ext xmlns:c15="http://schemas.microsoft.com/office/drawing/2012/chart" uri="{CE6537A1-D6FC-4f65-9D91-7224C49458BB}">
                  <c15:dlblFieldTable>
                    <c15:dlblFTEntry>
                      <c15:txfldGUID>{DA9E6776-8895-425B-9C10-349EE05DAB6F}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A9-440B-A43D-97F1505E2A02}"/>
                </c:ext>
                <c:ext xmlns:c15="http://schemas.microsoft.com/office/drawing/2012/chart" uri="{CE6537A1-D6FC-4f65-9D91-7224C49458BB}">
                  <c15:dlblFieldTable>
                    <c15:dlblFTEntry>
                      <c15:txfldGUID>{4D017F44-51D0-4607-8966-FF5AF42E19D8}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A9-440B-A43D-97F1505E2A02}"/>
                </c:ext>
                <c:ext xmlns:c15="http://schemas.microsoft.com/office/drawing/2012/chart" uri="{CE6537A1-D6FC-4f65-9D91-7224C49458BB}">
                  <c15:dlblFieldTable>
                    <c15:dlblFTEntry>
                      <c15:txfldGUID>{C5800E83-BC5F-4C56-A96E-ED0119319500}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A9-440B-A43D-97F1505E2A02}"/>
                </c:ext>
                <c:ext xmlns:c15="http://schemas.microsoft.com/office/drawing/2012/chart" uri="{CE6537A1-D6FC-4f65-9D91-7224C49458BB}">
                  <c15:dlblFieldTable>
                    <c15:dlblFTEntry>
                      <c15:txfldGUID>{EF76A2B1-D140-4CDE-BA8A-A7D5FDDDFAA3}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A9-440B-A43D-97F1505E2A02}"/>
                </c:ext>
                <c:ext xmlns:c15="http://schemas.microsoft.com/office/drawing/2012/chart" uri="{CE6537A1-D6FC-4f65-9D91-7224C49458BB}">
                  <c15:dlblFieldTable>
                    <c15:dlblFTEntry>
                      <c15:txfldGUID>{D677C5DF-DD0A-40E3-9DFB-6983BA72A255}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A9-440B-A43D-97F1505E2A02}"/>
                </c:ext>
                <c:ext xmlns:c15="http://schemas.microsoft.com/office/drawing/2012/chart" uri="{CE6537A1-D6FC-4f65-9D91-7224C49458BB}">
                  <c15:dlblFieldTable>
                    <c15:dlblFTEntry>
                      <c15:txfldGUID>{6A063C05-4939-4A98-AAE0-6DBB08D357F7}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7.2</c:v>
                </c:pt>
                <c:pt idx="24">
                  <c:v>6</c:v>
                </c:pt>
                <c:pt idx="32">
                  <c:v>5.6</c:v>
                </c:pt>
              </c:numCache>
            </c:numRef>
          </c:xVal>
          <c:yVal>
            <c:numRef>
              <c:f>公会計指標分析・財政指標組合せ分析表!$BP$77:$DC$77</c:f>
              <c:numCache>
                <c:formatCode>#,##0.0;"▲ "#,##0.0</c:formatCode>
                <c:ptCount val="40"/>
                <c:pt idx="0">
                  <c:v>12.9</c:v>
                </c:pt>
                <c:pt idx="8">
                  <c:v>22.6</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8A9-440B-A43D-97F1505E2A02}"/>
            </c:ext>
          </c:extLst>
        </c:ser>
        <c:dLbls>
          <c:showLegendKey val="0"/>
          <c:showVal val="1"/>
          <c:showCatName val="0"/>
          <c:showSerName val="0"/>
          <c:showPercent val="0"/>
          <c:showBubbleSize val="0"/>
        </c:dLbls>
        <c:axId val="591387208"/>
        <c:axId val="591380936"/>
      </c:scatterChart>
      <c:valAx>
        <c:axId val="591387208"/>
        <c:scaling>
          <c:orientation val="minMax"/>
          <c:max val="10.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380936"/>
        <c:crosses val="autoZero"/>
        <c:crossBetween val="midCat"/>
      </c:valAx>
      <c:valAx>
        <c:axId val="591380936"/>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38720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過去の普通建設事業に係る地方債の</a:t>
          </a:r>
          <a:r>
            <a:rPr kumimoji="1" lang="ja-JP" altLang="en-US" sz="1100">
              <a:solidFill>
                <a:schemeClr val="dk1"/>
              </a:solidFill>
              <a:effectLst/>
              <a:latin typeface="+mn-lt"/>
              <a:ea typeface="+mn-ea"/>
              <a:cs typeface="+mn-cs"/>
            </a:rPr>
            <a:t>元利</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も年々減少している。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の基準財政需要額参入見込額は報告誤りがあり、本来は</a:t>
          </a:r>
          <a:r>
            <a:rPr kumimoji="1" lang="en-US" altLang="ja-JP" sz="1100">
              <a:solidFill>
                <a:schemeClr val="dk1"/>
              </a:solidFill>
              <a:effectLst/>
              <a:latin typeface="+mn-lt"/>
              <a:ea typeface="+mn-ea"/>
              <a:cs typeface="+mn-cs"/>
            </a:rPr>
            <a:t>5,308</a:t>
          </a:r>
          <a:r>
            <a:rPr kumimoji="1" lang="ja-JP" altLang="en-US" sz="1100">
              <a:solidFill>
                <a:schemeClr val="dk1"/>
              </a:solidFill>
              <a:effectLst/>
              <a:latin typeface="+mn-lt"/>
              <a:ea typeface="+mn-ea"/>
              <a:cs typeface="+mn-cs"/>
            </a:rPr>
            <a:t>百万円である。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施設の老朽化による大規模な更新事業を実施したことにより、</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残高が増加し、将来負担額が増加傾向にあるが、</a:t>
          </a:r>
          <a:r>
            <a:rPr kumimoji="1" lang="ja-JP" altLang="ja-JP" sz="1100">
              <a:solidFill>
                <a:schemeClr val="dk1"/>
              </a:solidFill>
              <a:effectLst/>
              <a:latin typeface="+mn-lt"/>
              <a:ea typeface="+mn-ea"/>
              <a:cs typeface="+mn-cs"/>
            </a:rPr>
            <a:t>財政調整基金等の積み立てによる充当可能</a:t>
          </a:r>
          <a:r>
            <a:rPr kumimoji="1" lang="ja-JP" altLang="en-US" sz="1100">
              <a:solidFill>
                <a:schemeClr val="dk1"/>
              </a:solidFill>
              <a:effectLst/>
              <a:latin typeface="+mn-lt"/>
              <a:ea typeface="+mn-ea"/>
              <a:cs typeface="+mn-cs"/>
            </a:rPr>
            <a:t>財源等も増えている。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しかし、今後も大規模な事業が見込まれているため、</a:t>
          </a:r>
          <a:r>
            <a:rPr kumimoji="1" lang="ja-JP" altLang="ja-JP" sz="1100">
              <a:solidFill>
                <a:schemeClr val="dk1"/>
              </a:solidFill>
              <a:effectLst/>
              <a:latin typeface="+mn-lt"/>
              <a:ea typeface="+mn-ea"/>
              <a:cs typeface="+mn-cs"/>
            </a:rPr>
            <a:t>今後も健全な財政運営に努める。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旧ＪＲ江差線鉄道施設物管理基金の増による。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旧ＪＲ江差線の施設撤去のための負担金は平成２９年度ですべて入金されたことから、今後は駅舎や鉄道の撤去工事に繰入していくこととなり、基金は減少予定である。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旧ＪＲ江差線の施設撤去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ＪＲからの旧ＪＲ江差線施設撤去負担金を積み立てたため。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駅舎や鉄道の撤去工事に繰入していくこととなり、基金は減少予定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金利が有利な備荒基金への積み替えのため。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大規模な老朽化施設の更新事業が続くため、減少していく見込。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満期一括償還の地方債の借入が行われるまで、積立を行わない。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本町の有形固定資産減価償却率は類似団体よりも高くなっている。</a:t>
          </a:r>
          <a:endParaRPr lang="ja-JP" altLang="ja-JP">
            <a:effectLst/>
          </a:endParaRPr>
        </a:p>
        <a:p>
          <a:r>
            <a:rPr kumimoji="1" lang="ja-JP" altLang="ja-JP" sz="1100">
              <a:solidFill>
                <a:schemeClr val="dk1"/>
              </a:solidFill>
              <a:effectLst/>
              <a:latin typeface="+mn-lt"/>
              <a:ea typeface="+mn-ea"/>
              <a:cs typeface="+mn-cs"/>
            </a:rPr>
            <a:t>　これは有形固定資産のうち割合が大きい道路や上ノ国館調査整備センターなどの大型施設の有形固定資産減価償却率の高さが原因となっている。</a:t>
          </a:r>
          <a:endParaRPr lang="ja-JP" altLang="ja-JP">
            <a:effectLst/>
          </a:endParaRPr>
        </a:p>
        <a:p>
          <a:r>
            <a:rPr kumimoji="1" lang="ja-JP" altLang="ja-JP" sz="1100">
              <a:solidFill>
                <a:schemeClr val="dk1"/>
              </a:solidFill>
              <a:effectLst/>
              <a:latin typeface="+mn-lt"/>
              <a:ea typeface="+mn-ea"/>
              <a:cs typeface="+mn-cs"/>
            </a:rPr>
            <a:t>　今後は道路を含めた公共施設について個別計画を策定し、適切な維持管理に努めなければならない。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109474</xdr:rowOff>
    </xdr:from>
    <xdr:to>
      <xdr:col>15</xdr:col>
      <xdr:colOff>187325</xdr:colOff>
      <xdr:row>29</xdr:row>
      <xdr:rowOff>39624</xdr:rowOff>
    </xdr:to>
    <xdr:sp macro="" textlink="">
      <xdr:nvSpPr>
        <xdr:cNvPr id="82" name="楕円 81"/>
        <xdr:cNvSpPr/>
      </xdr:nvSpPr>
      <xdr:spPr>
        <a:xfrm>
          <a:off x="3238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22877</xdr:rowOff>
    </xdr:from>
    <xdr:ext cx="405111" cy="259045"/>
    <xdr:sp macro="" textlink="">
      <xdr:nvSpPr>
        <xdr:cNvPr id="83"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4"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56151</xdr:rowOff>
    </xdr:from>
    <xdr:ext cx="405111" cy="259045"/>
    <xdr:sp macro="" textlink="">
      <xdr:nvSpPr>
        <xdr:cNvPr id="85" name="n_2mainValue有形固定資産減価償却率"/>
        <xdr:cNvSpPr txBox="1"/>
      </xdr:nvSpPr>
      <xdr:spPr>
        <a:xfrm>
          <a:off x="3086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本町の</a:t>
          </a:r>
          <a:r>
            <a:rPr kumimoji="1" lang="ja-JP" altLang="en-US" sz="1100">
              <a:solidFill>
                <a:schemeClr val="dk1"/>
              </a:solidFill>
              <a:effectLst/>
              <a:latin typeface="+mn-lt"/>
              <a:ea typeface="+mn-ea"/>
              <a:cs typeface="+mn-cs"/>
            </a:rPr>
            <a:t>債務償還可能年数</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下回っており、主な要因としては平成１７年度から２１年度に行財政改革として職員給与一律５％カットなどの支出抑制により、債務償還の財源として充当可能基金を大幅に増やしたことが要因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引き続き、債務償還能力の向上に努める。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4" name="直線コネクタ 113"/>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7"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19"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0" name="フローチャート: 判断 119"/>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8114</xdr:rowOff>
    </xdr:from>
    <xdr:to>
      <xdr:col>76</xdr:col>
      <xdr:colOff>73025</xdr:colOff>
      <xdr:row>33</xdr:row>
      <xdr:rowOff>109714</xdr:rowOff>
    </xdr:to>
    <xdr:sp macro="" textlink="">
      <xdr:nvSpPr>
        <xdr:cNvPr id="126" name="楕円 125"/>
        <xdr:cNvSpPr/>
      </xdr:nvSpPr>
      <xdr:spPr>
        <a:xfrm>
          <a:off x="14744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157991</xdr:rowOff>
    </xdr:from>
    <xdr:ext cx="340478" cy="259045"/>
    <xdr:sp macro="" textlink="">
      <xdr:nvSpPr>
        <xdr:cNvPr id="127" name="債務償還可能年数該当値テキスト"/>
        <xdr:cNvSpPr txBox="1"/>
      </xdr:nvSpPr>
      <xdr:spPr>
        <a:xfrm>
          <a:off x="14846300" y="6415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15875</xdr:rowOff>
    </xdr:from>
    <xdr:to>
      <xdr:col>15</xdr:col>
      <xdr:colOff>101600</xdr:colOff>
      <xdr:row>36</xdr:row>
      <xdr:rowOff>117475</xdr:rowOff>
    </xdr:to>
    <xdr:sp macro="" textlink="">
      <xdr:nvSpPr>
        <xdr:cNvPr id="70" name="楕円 69"/>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103522</xdr:rowOff>
    </xdr:from>
    <xdr:ext cx="405111" cy="259045"/>
    <xdr:sp macro="" textlink="">
      <xdr:nvSpPr>
        <xdr:cNvPr id="71"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2"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73" name="n_2mainValue【道路】&#10;有形固定資産減価償却率"/>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97" name="直線コネクタ 96"/>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98"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99" name="直線コネクタ 98"/>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0"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1" name="直線コネクタ 100"/>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2"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3" name="フローチャート: 判断 102"/>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4" name="フローチャート: 判断 103"/>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5" name="フローチャート: 判断 104"/>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39352</xdr:rowOff>
    </xdr:from>
    <xdr:to>
      <xdr:col>46</xdr:col>
      <xdr:colOff>38100</xdr:colOff>
      <xdr:row>40</xdr:row>
      <xdr:rowOff>140952</xdr:rowOff>
    </xdr:to>
    <xdr:sp macro="" textlink="">
      <xdr:nvSpPr>
        <xdr:cNvPr id="111" name="楕円 110"/>
        <xdr:cNvSpPr/>
      </xdr:nvSpPr>
      <xdr:spPr>
        <a:xfrm>
          <a:off x="8699500" y="68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36085</xdr:rowOff>
    </xdr:from>
    <xdr:ext cx="534377" cy="259045"/>
    <xdr:sp macro="" textlink="">
      <xdr:nvSpPr>
        <xdr:cNvPr id="112"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3"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132079</xdr:rowOff>
    </xdr:from>
    <xdr:ext cx="534377" cy="259045"/>
    <xdr:sp macro="" textlink="">
      <xdr:nvSpPr>
        <xdr:cNvPr id="114" name="n_2mainValue【道路】&#10;一人当たり延長"/>
        <xdr:cNvSpPr txBox="1"/>
      </xdr:nvSpPr>
      <xdr:spPr>
        <a:xfrm>
          <a:off x="8483111" y="69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37" name="直線コネクタ 136"/>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38"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39" name="直線コネクタ 138"/>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0"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1" name="直線コネクタ 14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2"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3" name="フローチャート: 判断 142"/>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44" name="フローチャート: 判断 143"/>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45" name="フローチャート: 判断 144"/>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61214</xdr:rowOff>
    </xdr:from>
    <xdr:to>
      <xdr:col>15</xdr:col>
      <xdr:colOff>101600</xdr:colOff>
      <xdr:row>59</xdr:row>
      <xdr:rowOff>162814</xdr:rowOff>
    </xdr:to>
    <xdr:sp macro="" textlink="">
      <xdr:nvSpPr>
        <xdr:cNvPr id="151" name="楕円 150"/>
        <xdr:cNvSpPr/>
      </xdr:nvSpPr>
      <xdr:spPr>
        <a:xfrm>
          <a:off x="2857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163339</xdr:rowOff>
    </xdr:from>
    <xdr:ext cx="405111" cy="259045"/>
    <xdr:sp macro="" textlink="">
      <xdr:nvSpPr>
        <xdr:cNvPr id="152"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53"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54" name="n_2mainValue【橋りょう・トンネル】&#10;有形固定資産減価償却率"/>
        <xdr:cNvSpPr txBox="1"/>
      </xdr:nvSpPr>
      <xdr:spPr>
        <a:xfrm>
          <a:off x="2705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8" name="テキスト ボックス 16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0" name="テキスト ボックス 16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2" name="テキスト ボックス 17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4" name="テキスト ボックス 17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6" name="テキスト ボックス 17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78" name="直線コネクタ 177"/>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79"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0" name="直線コネクタ 179"/>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81"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82" name="直線コネクタ 181"/>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83"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84" name="フローチャート: 判断 183"/>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85" name="フローチャート: 判断 184"/>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86" name="フローチャート: 判断 185"/>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13464</xdr:rowOff>
    </xdr:from>
    <xdr:to>
      <xdr:col>46</xdr:col>
      <xdr:colOff>38100</xdr:colOff>
      <xdr:row>63</xdr:row>
      <xdr:rowOff>115064</xdr:rowOff>
    </xdr:to>
    <xdr:sp macro="" textlink="">
      <xdr:nvSpPr>
        <xdr:cNvPr id="192" name="楕円 191"/>
        <xdr:cNvSpPr/>
      </xdr:nvSpPr>
      <xdr:spPr>
        <a:xfrm>
          <a:off x="8699500" y="108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193"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194"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106191</xdr:rowOff>
    </xdr:from>
    <xdr:ext cx="599010" cy="259045"/>
    <xdr:sp macro="" textlink="">
      <xdr:nvSpPr>
        <xdr:cNvPr id="195" name="n_2mainValue【橋りょう・トンネル】&#10;一人当たり有形固定資産（償却資産）額"/>
        <xdr:cNvSpPr txBox="1"/>
      </xdr:nvSpPr>
      <xdr:spPr>
        <a:xfrm>
          <a:off x="8450795" y="109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20" name="直線コネクタ 219"/>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21"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22" name="直線コネクタ 221"/>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23"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24" name="直線コネクタ 223"/>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25"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26" name="フローチャート: 判断 225"/>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27" name="フローチャート: 判断 226"/>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28" name="フローチャート: 判断 227"/>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6350</xdr:rowOff>
    </xdr:from>
    <xdr:to>
      <xdr:col>15</xdr:col>
      <xdr:colOff>101600</xdr:colOff>
      <xdr:row>82</xdr:row>
      <xdr:rowOff>107950</xdr:rowOff>
    </xdr:to>
    <xdr:sp macro="" textlink="">
      <xdr:nvSpPr>
        <xdr:cNvPr id="234" name="楕円 233"/>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31132</xdr:rowOff>
    </xdr:from>
    <xdr:ext cx="405111" cy="259045"/>
    <xdr:sp macro="" textlink="">
      <xdr:nvSpPr>
        <xdr:cNvPr id="235"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3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37" name="n_2main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7" name="テキスト ボックス 25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9" name="テキスト ボックス 25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61" name="直線コネクタ 26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6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63" name="直線コネクタ 26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6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65" name="直線コネクタ 26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66"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67" name="フローチャート: 判断 26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68" name="フローチャート: 判断 26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69" name="フローチャート: 判断 26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125095</xdr:rowOff>
    </xdr:from>
    <xdr:to>
      <xdr:col>46</xdr:col>
      <xdr:colOff>38100</xdr:colOff>
      <xdr:row>84</xdr:row>
      <xdr:rowOff>55245</xdr:rowOff>
    </xdr:to>
    <xdr:sp macro="" textlink="">
      <xdr:nvSpPr>
        <xdr:cNvPr id="275" name="楕円 274"/>
        <xdr:cNvSpPr/>
      </xdr:nvSpPr>
      <xdr:spPr>
        <a:xfrm>
          <a:off x="86995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49674</xdr:rowOff>
    </xdr:from>
    <xdr:ext cx="469744" cy="259045"/>
    <xdr:sp macro="" textlink="">
      <xdr:nvSpPr>
        <xdr:cNvPr id="276"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277" name="n_2aveValue【公営住宅】&#10;一人当たり面積"/>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71772</xdr:rowOff>
    </xdr:from>
    <xdr:ext cx="469744" cy="259045"/>
    <xdr:sp macro="" textlink="">
      <xdr:nvSpPr>
        <xdr:cNvPr id="278" name="n_2mainValue【公営住宅】&#10;一人当たり面積"/>
        <xdr:cNvSpPr txBox="1"/>
      </xdr:nvSpPr>
      <xdr:spPr>
        <a:xfrm>
          <a:off x="8515427" y="1413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20" name="直線コネクタ 319"/>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21"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22" name="直線コネクタ 321"/>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2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26" name="フローチャート: 判断 32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27" name="フローチャート: 判断 326"/>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8" name="フローチャート: 判断 327"/>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139700</xdr:rowOff>
    </xdr:from>
    <xdr:to>
      <xdr:col>76</xdr:col>
      <xdr:colOff>165100</xdr:colOff>
      <xdr:row>33</xdr:row>
      <xdr:rowOff>69850</xdr:rowOff>
    </xdr:to>
    <xdr:sp macro="" textlink="">
      <xdr:nvSpPr>
        <xdr:cNvPr id="334" name="楕円 333"/>
        <xdr:cNvSpPr/>
      </xdr:nvSpPr>
      <xdr:spPr>
        <a:xfrm>
          <a:off x="14541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104338</xdr:rowOff>
    </xdr:from>
    <xdr:ext cx="405111" cy="259045"/>
    <xdr:sp macro="" textlink="">
      <xdr:nvSpPr>
        <xdr:cNvPr id="335"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36"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86377</xdr:rowOff>
    </xdr:from>
    <xdr:ext cx="405111" cy="259045"/>
    <xdr:sp macro="" textlink="">
      <xdr:nvSpPr>
        <xdr:cNvPr id="337" name="n_2mainValue【認定こども園・幼稚園・保育所】&#10;有形固定資産減価償却率"/>
        <xdr:cNvSpPr txBox="1"/>
      </xdr:nvSpPr>
      <xdr:spPr>
        <a:xfrm>
          <a:off x="143897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63" name="直線コネクタ 362"/>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64"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65" name="直線コネクタ 364"/>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68"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69" name="フローチャート: 判断 368"/>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70" name="フローチャート: 判断 369"/>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71" name="フローチャート: 判断 370"/>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56424</xdr:rowOff>
    </xdr:from>
    <xdr:to>
      <xdr:col>107</xdr:col>
      <xdr:colOff>101600</xdr:colOff>
      <xdr:row>40</xdr:row>
      <xdr:rowOff>158024</xdr:rowOff>
    </xdr:to>
    <xdr:sp macro="" textlink="">
      <xdr:nvSpPr>
        <xdr:cNvPr id="377" name="楕円 376"/>
        <xdr:cNvSpPr/>
      </xdr:nvSpPr>
      <xdr:spPr>
        <a:xfrm>
          <a:off x="2038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122300</xdr:rowOff>
    </xdr:from>
    <xdr:ext cx="469744" cy="259045"/>
    <xdr:sp macro="" textlink="">
      <xdr:nvSpPr>
        <xdr:cNvPr id="378"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79"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149151</xdr:rowOff>
    </xdr:from>
    <xdr:ext cx="469744" cy="259045"/>
    <xdr:sp macro="" textlink="">
      <xdr:nvSpPr>
        <xdr:cNvPr id="380" name="n_2mainValue【認定こども園・幼稚園・保育所】&#10;一人当たり面積"/>
        <xdr:cNvSpPr txBox="1"/>
      </xdr:nvSpPr>
      <xdr:spPr>
        <a:xfrm>
          <a:off x="20199427" y="70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05" name="直線コネクタ 404"/>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06"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07" name="直線コネクタ 406"/>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08"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09" name="直線コネクタ 408"/>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1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1" name="フローチャート: 判断 41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12" name="フローチャート: 判断 41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13" name="フローチャート: 判断 412"/>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59690</xdr:rowOff>
    </xdr:from>
    <xdr:to>
      <xdr:col>76</xdr:col>
      <xdr:colOff>165100</xdr:colOff>
      <xdr:row>61</xdr:row>
      <xdr:rowOff>161290</xdr:rowOff>
    </xdr:to>
    <xdr:sp macro="" textlink="">
      <xdr:nvSpPr>
        <xdr:cNvPr id="419" name="楕円 418"/>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420"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21"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422" name="n_2mainValue【学校施設】&#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41" name="テキスト ボックス 44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3" name="テキスト ボックス 4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5" name="テキスト ボックス 4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7" name="テキスト ボックス 4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49" name="直線コネクタ 448"/>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50"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51" name="直線コネクタ 450"/>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52"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53" name="直線コネクタ 452"/>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54"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55" name="フローチャート: 判断 454"/>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56" name="フローチャート: 判断 455"/>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57" name="フローチャート: 判断 456"/>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92239</xdr:rowOff>
    </xdr:from>
    <xdr:to>
      <xdr:col>107</xdr:col>
      <xdr:colOff>101600</xdr:colOff>
      <xdr:row>65</xdr:row>
      <xdr:rowOff>22389</xdr:rowOff>
    </xdr:to>
    <xdr:sp macro="" textlink="">
      <xdr:nvSpPr>
        <xdr:cNvPr id="463" name="楕円 462"/>
        <xdr:cNvSpPr/>
      </xdr:nvSpPr>
      <xdr:spPr>
        <a:xfrm>
          <a:off x="20383500" y="110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82349</xdr:rowOff>
    </xdr:from>
    <xdr:ext cx="469744" cy="259045"/>
    <xdr:sp macro="" textlink="">
      <xdr:nvSpPr>
        <xdr:cNvPr id="46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6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13516</xdr:rowOff>
    </xdr:from>
    <xdr:ext cx="469744" cy="259045"/>
    <xdr:sp macro="" textlink="">
      <xdr:nvSpPr>
        <xdr:cNvPr id="466" name="n_2mainValue【学校施設】&#10;一人当たり面積"/>
        <xdr:cNvSpPr txBox="1"/>
      </xdr:nvSpPr>
      <xdr:spPr>
        <a:xfrm>
          <a:off x="20199427" y="111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7" name="テキスト ボックス 4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7" name="テキスト ボックス 4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491" name="直線コネクタ 490"/>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92"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93" name="直線コネクタ 49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5" name="直線コネクタ 4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96"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7" name="フローチャート: 判断 49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498" name="フローチャート: 判断 497"/>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499" name="フローチャート: 判断 498"/>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82550</xdr:rowOff>
    </xdr:from>
    <xdr:to>
      <xdr:col>76</xdr:col>
      <xdr:colOff>165100</xdr:colOff>
      <xdr:row>78</xdr:row>
      <xdr:rowOff>12700</xdr:rowOff>
    </xdr:to>
    <xdr:sp macro="" textlink="">
      <xdr:nvSpPr>
        <xdr:cNvPr id="505" name="楕円 504"/>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137813</xdr:rowOff>
    </xdr:from>
    <xdr:ext cx="405111" cy="259045"/>
    <xdr:sp macro="" textlink="">
      <xdr:nvSpPr>
        <xdr:cNvPr id="506" name="n_1aveValue【児童館】&#10;有形固定資産減価償却率"/>
        <xdr:cNvSpPr txBox="1"/>
      </xdr:nvSpPr>
      <xdr:spPr>
        <a:xfrm>
          <a:off x="15266044" y="1419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118127</xdr:rowOff>
    </xdr:from>
    <xdr:ext cx="405111" cy="259045"/>
    <xdr:sp macro="" textlink="">
      <xdr:nvSpPr>
        <xdr:cNvPr id="507" name="n_2aveValue【児童館】&#10;有形固定資産減価償却率"/>
        <xdr:cNvSpPr txBox="1"/>
      </xdr:nvSpPr>
      <xdr:spPr>
        <a:xfrm>
          <a:off x="14389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08"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9" name="直線コネクタ 5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0" name="テキスト ボックス 5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1" name="直線コネクタ 5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2" name="テキスト ボックス 5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3" name="直線コネクタ 5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4" name="テキスト ボックス 5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5" name="直線コネクタ 5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6" name="テキスト ボックス 5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7" name="直線コネクタ 5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8" name="テキスト ボックス 5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32" name="直線コネクタ 531"/>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33"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4" name="直線コネクタ 53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35"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36" name="直線コネクタ 535"/>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37" name="【児童館】&#10;一人当たり面積平均値テキスト"/>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38" name="フローチャート: 判断 537"/>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39" name="フローチャート: 判断 538"/>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40" name="フローチャート: 判断 539"/>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156845</xdr:rowOff>
    </xdr:from>
    <xdr:to>
      <xdr:col>107</xdr:col>
      <xdr:colOff>101600</xdr:colOff>
      <xdr:row>86</xdr:row>
      <xdr:rowOff>86995</xdr:rowOff>
    </xdr:to>
    <xdr:sp macro="" textlink="">
      <xdr:nvSpPr>
        <xdr:cNvPr id="546" name="楕円 545"/>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21607</xdr:rowOff>
    </xdr:from>
    <xdr:ext cx="469744" cy="259045"/>
    <xdr:sp macro="" textlink="">
      <xdr:nvSpPr>
        <xdr:cNvPr id="547" name="n_1aveValue【児童館】&#10;一人当たり面積"/>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48"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549" name="n_2mainValue【児童館】&#10;一人当たり面積"/>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道路の有形固定資産減価償却率が非常に高く、今後も計画的な改良が必要である。</a:t>
          </a:r>
          <a:endParaRPr lang="ja-JP" altLang="ja-JP" sz="1400">
            <a:effectLst/>
          </a:endParaRPr>
        </a:p>
        <a:p>
          <a:r>
            <a:rPr kumimoji="1" lang="ja-JP" altLang="ja-JP" sz="1100">
              <a:solidFill>
                <a:schemeClr val="dk1"/>
              </a:solidFill>
              <a:effectLst/>
              <a:latin typeface="+mn-lt"/>
              <a:ea typeface="+mn-ea"/>
              <a:cs typeface="+mn-cs"/>
            </a:rPr>
            <a:t>　保育所については新たな施設の建設事業が平成２９年度より始まり、町内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箇所の保育所が統合されるため、有形固定資産比率及び一人当たり面積の減少する見込みである。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33020</xdr:rowOff>
    </xdr:from>
    <xdr:to>
      <xdr:col>15</xdr:col>
      <xdr:colOff>101600</xdr:colOff>
      <xdr:row>56</xdr:row>
      <xdr:rowOff>134620</xdr:rowOff>
    </xdr:to>
    <xdr:sp macro="" textlink="">
      <xdr:nvSpPr>
        <xdr:cNvPr id="88" name="楕円 87"/>
        <xdr:cNvSpPr/>
      </xdr:nvSpPr>
      <xdr:spPr>
        <a:xfrm>
          <a:off x="285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151147</xdr:rowOff>
    </xdr:from>
    <xdr:ext cx="405111" cy="259045"/>
    <xdr:sp macro="" textlink="">
      <xdr:nvSpPr>
        <xdr:cNvPr id="89" name="n_2mainValue【体育館・プール】&#10;有形固定資産減価償却率"/>
        <xdr:cNvSpPr txBox="1"/>
      </xdr:nvSpPr>
      <xdr:spPr>
        <a:xfrm>
          <a:off x="2705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3" name="直線コネクタ 112"/>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4"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5" name="直線コネクタ 114"/>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6"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17" name="直線コネクタ 116"/>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18"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19" name="フローチャート: 判断 118"/>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0" name="フローチャート: 判断 119"/>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1"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2" name="フローチャート: 判断 121"/>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3"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112649</xdr:rowOff>
    </xdr:from>
    <xdr:to>
      <xdr:col>46</xdr:col>
      <xdr:colOff>38100</xdr:colOff>
      <xdr:row>63</xdr:row>
      <xdr:rowOff>42799</xdr:rowOff>
    </xdr:to>
    <xdr:sp macro="" textlink="">
      <xdr:nvSpPr>
        <xdr:cNvPr id="129" name="楕円 128"/>
        <xdr:cNvSpPr/>
      </xdr:nvSpPr>
      <xdr:spPr>
        <a:xfrm>
          <a:off x="8699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33926</xdr:rowOff>
    </xdr:from>
    <xdr:ext cx="469744" cy="259045"/>
    <xdr:sp macro="" textlink="">
      <xdr:nvSpPr>
        <xdr:cNvPr id="130" name="n_2mainValue【体育館・プール】&#10;一人当たり面積"/>
        <xdr:cNvSpPr txBox="1"/>
      </xdr:nvSpPr>
      <xdr:spPr>
        <a:xfrm>
          <a:off x="85154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2" name="テキスト ボックス 14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54" name="直線コネクタ 153"/>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55"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56" name="直線コネクタ 15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57"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58" name="直線コネクタ 157"/>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59"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0" name="フローチャート: 判断 159"/>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1" name="フローチャート: 判断 160"/>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3" name="フローチャート: 判断 162"/>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64"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165100</xdr:rowOff>
    </xdr:from>
    <xdr:to>
      <xdr:col>15</xdr:col>
      <xdr:colOff>101600</xdr:colOff>
      <xdr:row>79</xdr:row>
      <xdr:rowOff>95250</xdr:rowOff>
    </xdr:to>
    <xdr:sp macro="" textlink="">
      <xdr:nvSpPr>
        <xdr:cNvPr id="170" name="楕円 169"/>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6427</xdr:colOff>
      <xdr:row>77</xdr:row>
      <xdr:rowOff>111777</xdr:rowOff>
    </xdr:from>
    <xdr:ext cx="469744" cy="259045"/>
    <xdr:sp macro="" textlink="">
      <xdr:nvSpPr>
        <xdr:cNvPr id="171" name="n_2mainValue【福祉施設】&#10;有形固定資産減価償却率"/>
        <xdr:cNvSpPr txBox="1"/>
      </xdr:nvSpPr>
      <xdr:spPr>
        <a:xfrm>
          <a:off x="2673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2" name="直線コネクタ 1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3" name="テキスト ボックス 1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4" name="直線コネクタ 1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5" name="テキスト ボックス 1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6" name="直線コネクタ 1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87" name="テキスト ボックス 1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88" name="直線コネクタ 1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89" name="テキスト ボックス 1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93" name="直線コネクタ 192"/>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94"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95" name="直線コネクタ 194"/>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96"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97" name="直線コネクタ 196"/>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198"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99" name="フローチャート: 判断 198"/>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0" name="フローチャート: 判断 199"/>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01"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02" name="フローチャート: 判断 201"/>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03"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147549</xdr:rowOff>
    </xdr:from>
    <xdr:to>
      <xdr:col>46</xdr:col>
      <xdr:colOff>38100</xdr:colOff>
      <xdr:row>86</xdr:row>
      <xdr:rowOff>77699</xdr:rowOff>
    </xdr:to>
    <xdr:sp macro="" textlink="">
      <xdr:nvSpPr>
        <xdr:cNvPr id="209" name="楕円 208"/>
        <xdr:cNvSpPr/>
      </xdr:nvSpPr>
      <xdr:spPr>
        <a:xfrm>
          <a:off x="8699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68826</xdr:rowOff>
    </xdr:from>
    <xdr:ext cx="469744" cy="259045"/>
    <xdr:sp macro="" textlink="">
      <xdr:nvSpPr>
        <xdr:cNvPr id="210" name="n_2mainValue【福祉施設】&#10;一人当たり面積"/>
        <xdr:cNvSpPr txBox="1"/>
      </xdr:nvSpPr>
      <xdr:spPr>
        <a:xfrm>
          <a:off x="85154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正方形/長方形 2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5" name="正方形/長方形 2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6" name="正方形/長方形 2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7" name="正方形/長方形 2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8" name="正方形/長方形 2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9" name="正方形/長方形 2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0" name="正方形/長方形 2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1" name="正方形/長方形 2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2" name="正方形/長方形 2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3" name="正方形/長方形 2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4" name="正方形/長方形 2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5" name="正方形/長方形 2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6" name="正方形/長方形 2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7" name="正方形/長方形 2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8" name="正方形/長方形 2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9" name="正方形/長方形 2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0" name="正方形/長方形 2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1" name="正方形/長方形 2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2" name="正方形/長方形 2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3" name="正方形/長方形 2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4" name="正方形/長方形 2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5" name="正方形/長方形 2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6" name="正方形/長方形 2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7" name="正方形/長方形 2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8" name="正方形/長方形 2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59" name="正方形/長方形 2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0" name="正方形/長方形 2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1" name="正方形/長方形 2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2" name="正方形/長方形 2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3" name="正方形/長方形 2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4" name="正方形/長方形 2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5" name="正方形/長方形 2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6" name="正方形/長方形 2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67" name="正方形/長方形 2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8" name="正方形/長方形 2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9" name="正方形/長方形 2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0" name="正方形/長方形 2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1" name="正方形/長方形 2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2" name="正方形/長方形 2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3" name="正方形/長方形 2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4" name="正方形/長方形 2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5" name="正方形/長方形 2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6" name="正方形/長方形 2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7" name="正方形/長方形 2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8" name="正方形/長方形 2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79" name="正方形/長方形 2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0" name="正方形/長方形 2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1" name="正方形/長方形 2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2" name="正方形/長方形 2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3" name="テキスト ボックス 2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4" name="直線コネクタ 2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5" name="直線コネクタ 2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86" name="テキスト ボックス 2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7" name="直線コネクタ 2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8" name="テキスト ボックス 2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89" name="直線コネクタ 2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0" name="テキスト ボックス 2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1" name="直線コネクタ 2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2" name="テキスト ボックス 2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3" name="直線コネクタ 2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4" name="テキスト ボックス 2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5" name="直線コネクタ 2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96" name="テキスト ボックス 2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7" name="直線コネクタ 2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8" name="テキスト ボックス 2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00" name="直線コネクタ 299"/>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01"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02" name="直線コネクタ 301"/>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0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04" name="直線コネクタ 30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05"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06" name="フローチャート: 判断 30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07" name="フローチャート: 判断 306"/>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308"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09" name="フローチャート: 判断 308"/>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310"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1" name="テキスト ボックス 3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2" name="テキスト ボックス 3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3" name="テキスト ボックス 3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4" name="テキスト ボックス 3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5" name="テキスト ボックス 3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107043</xdr:rowOff>
    </xdr:from>
    <xdr:to>
      <xdr:col>76</xdr:col>
      <xdr:colOff>165100</xdr:colOff>
      <xdr:row>103</xdr:row>
      <xdr:rowOff>37193</xdr:rowOff>
    </xdr:to>
    <xdr:sp macro="" textlink="">
      <xdr:nvSpPr>
        <xdr:cNvPr id="316" name="楕円 315"/>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53720</xdr:rowOff>
    </xdr:from>
    <xdr:ext cx="405111" cy="259045"/>
    <xdr:sp macro="" textlink="">
      <xdr:nvSpPr>
        <xdr:cNvPr id="317"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8" name="正方形/長方形 3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19" name="正方形/長方形 3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0" name="正方形/長方形 3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1" name="正方形/長方形 3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2" name="正方形/長方形 3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3" name="正方形/長方形 3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4" name="正方形/長方形 3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5" name="正方形/長方形 3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6" name="テキスト ボックス 3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7" name="直線コネクタ 3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28" name="直線コネクタ 3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29" name="テキスト ボックス 3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30" name="直線コネクタ 3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31" name="テキスト ボックス 3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32" name="直線コネクタ 3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33" name="テキスト ボックス 3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34" name="直線コネクタ 3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35" name="テキスト ボックス 3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6" name="直線コネクタ 3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37" name="テキスト ボックス 3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339" name="直線コネクタ 338"/>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340"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341" name="直線コネクタ 340"/>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342"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343" name="直線コネクタ 342"/>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344"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345" name="フローチャート: 判断 344"/>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346" name="フローチャート: 判断 345"/>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347"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348" name="フローチャート: 判断 347"/>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349"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0" name="テキスト ボックス 3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1" name="テキスト ボックス 3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2" name="テキスト ボックス 3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3" name="テキスト ボックス 3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4" name="テキスト ボックス 3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74092</xdr:rowOff>
    </xdr:from>
    <xdr:to>
      <xdr:col>107</xdr:col>
      <xdr:colOff>101600</xdr:colOff>
      <xdr:row>108</xdr:row>
      <xdr:rowOff>4242</xdr:rowOff>
    </xdr:to>
    <xdr:sp macro="" textlink="">
      <xdr:nvSpPr>
        <xdr:cNvPr id="355" name="楕円 354"/>
        <xdr:cNvSpPr/>
      </xdr:nvSpPr>
      <xdr:spPr>
        <a:xfrm>
          <a:off x="203835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166819</xdr:rowOff>
    </xdr:from>
    <xdr:ext cx="469744" cy="259045"/>
    <xdr:sp macro="" textlink="">
      <xdr:nvSpPr>
        <xdr:cNvPr id="356" name="n_2mainValue【庁舎】&#10;一人当たり面積"/>
        <xdr:cNvSpPr txBox="1"/>
      </xdr:nvSpPr>
      <xdr:spPr>
        <a:xfrm>
          <a:off x="20199427" y="185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7" name="正方形/長方形 3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8" name="正方形/長方形 3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9" name="テキスト ボックス 3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体育館については、平成３０年度に新たにスポーツセンターとして建替えられ、有形固定資産減価償却率は大きく減少する見込みである。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人口の減少、高齢化に加え中心となる産業が脆弱なこと等により、財政基盤が弱く、類似団体の平均を下回っている。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125413</xdr:rowOff>
    </xdr:to>
    <xdr:cxnSp macro="">
      <xdr:nvCxnSpPr>
        <xdr:cNvPr id="64" name="直線コネクタ 63"/>
        <xdr:cNvCxnSpPr/>
      </xdr:nvCxnSpPr>
      <xdr:spPr>
        <a:xfrm flipV="1">
          <a:off x="4114800" y="74917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137478</xdr:rowOff>
    </xdr:to>
    <xdr:cxnSp macro="">
      <xdr:nvCxnSpPr>
        <xdr:cNvPr id="67" name="直線コネクタ 66"/>
        <xdr:cNvCxnSpPr/>
      </xdr:nvCxnSpPr>
      <xdr:spPr>
        <a:xfrm flipV="1">
          <a:off x="3225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143510</xdr:rowOff>
    </xdr:from>
    <xdr:to>
      <xdr:col>11</xdr:col>
      <xdr:colOff>82550</xdr:colOff>
      <xdr:row>43</xdr:row>
      <xdr:rowOff>73660</xdr:rowOff>
    </xdr:to>
    <xdr:sp macro="" textlink="">
      <xdr:nvSpPr>
        <xdr:cNvPr id="74" name="フローチャート: 判断 73"/>
        <xdr:cNvSpPr/>
      </xdr:nvSpPr>
      <xdr:spPr>
        <a:xfrm>
          <a:off x="2286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75" name="テキスト ボックス 74"/>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131445</xdr:rowOff>
    </xdr:from>
    <xdr:to>
      <xdr:col>7</xdr:col>
      <xdr:colOff>31750</xdr:colOff>
      <xdr:row>43</xdr:row>
      <xdr:rowOff>61595</xdr:rowOff>
    </xdr:to>
    <xdr:sp macro="" textlink="">
      <xdr:nvSpPr>
        <xdr:cNvPr id="76" name="フローチャート: 判断 75"/>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71772</xdr:rowOff>
    </xdr:from>
    <xdr:ext cx="762000" cy="259045"/>
    <xdr:sp macro="" textlink="">
      <xdr:nvSpPr>
        <xdr:cNvPr id="77" name="テキスト ボックス 76"/>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類似団体内の順位では、健全な数値である。</a:t>
          </a:r>
          <a:endParaRPr lang="ja-JP" altLang="ja-JP" sz="1400">
            <a:effectLst/>
          </a:endParaRPr>
        </a:p>
        <a:p>
          <a:r>
            <a:rPr kumimoji="1" lang="ja-JP" altLang="ja-JP" sz="1100">
              <a:solidFill>
                <a:schemeClr val="dk1"/>
              </a:solidFill>
              <a:effectLst/>
              <a:latin typeface="+mn-lt"/>
              <a:ea typeface="+mn-ea"/>
              <a:cs typeface="+mn-cs"/>
            </a:rPr>
            <a:t>　歳出では、地方債の発行抑制、事業の見直し、予算の一元管理を実施するとともに義務的経費の削減に努めた。</a:t>
          </a:r>
          <a:endParaRPr lang="ja-JP" altLang="ja-JP" sz="1400">
            <a:effectLst/>
          </a:endParaRPr>
        </a:p>
        <a:p>
          <a:r>
            <a:rPr kumimoji="1" lang="ja-JP" altLang="ja-JP" sz="1100">
              <a:solidFill>
                <a:schemeClr val="dk1"/>
              </a:solidFill>
              <a:effectLst/>
              <a:latin typeface="+mn-lt"/>
              <a:ea typeface="+mn-ea"/>
              <a:cs typeface="+mn-cs"/>
            </a:rPr>
            <a:t>　歳入では、町税の徴収率向上を図り、行財政改革への取り組みを通じて現在の水準を維持するように努める。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57573</xdr:rowOff>
    </xdr:from>
    <xdr:to>
      <xdr:col>23</xdr:col>
      <xdr:colOff>133350</xdr:colOff>
      <xdr:row>67</xdr:row>
      <xdr:rowOff>3598</xdr:rowOff>
    </xdr:to>
    <xdr:cxnSp macro="">
      <xdr:nvCxnSpPr>
        <xdr:cNvPr id="122" name="直線コネクタ 121"/>
        <xdr:cNvCxnSpPr/>
      </xdr:nvCxnSpPr>
      <xdr:spPr>
        <a:xfrm flipV="1">
          <a:off x="4953000" y="10344573"/>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3"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24" name="直線コネクタ 123"/>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143950</xdr:rowOff>
    </xdr:from>
    <xdr:ext cx="762000" cy="259045"/>
    <xdr:sp macro="" textlink="">
      <xdr:nvSpPr>
        <xdr:cNvPr id="125" name="財政構造の弾力性最大値テキスト"/>
        <xdr:cNvSpPr txBox="1"/>
      </xdr:nvSpPr>
      <xdr:spPr>
        <a:xfrm>
          <a:off x="5041900" y="1008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57573</xdr:rowOff>
    </xdr:from>
    <xdr:to>
      <xdr:col>24</xdr:col>
      <xdr:colOff>12700</xdr:colOff>
      <xdr:row>60</xdr:row>
      <xdr:rowOff>57573</xdr:rowOff>
    </xdr:to>
    <xdr:cxnSp macro="">
      <xdr:nvCxnSpPr>
        <xdr:cNvPr id="126" name="直線コネクタ 125"/>
        <xdr:cNvCxnSpPr/>
      </xdr:nvCxnSpPr>
      <xdr:spPr>
        <a:xfrm>
          <a:off x="4864100" y="1034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60</xdr:row>
      <xdr:rowOff>142029</xdr:rowOff>
    </xdr:to>
    <xdr:cxnSp macro="">
      <xdr:nvCxnSpPr>
        <xdr:cNvPr id="127" name="直線コネクタ 126"/>
        <xdr:cNvCxnSpPr/>
      </xdr:nvCxnSpPr>
      <xdr:spPr>
        <a:xfrm>
          <a:off x="4114800" y="1033250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28"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29" name="フローチャート: 判断 128"/>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45508</xdr:rowOff>
    </xdr:to>
    <xdr:cxnSp macro="">
      <xdr:nvCxnSpPr>
        <xdr:cNvPr id="130" name="直線コネクタ 129"/>
        <xdr:cNvCxnSpPr/>
      </xdr:nvCxnSpPr>
      <xdr:spPr>
        <a:xfrm>
          <a:off x="3225800" y="103083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166581</xdr:rowOff>
    </xdr:from>
    <xdr:to>
      <xdr:col>19</xdr:col>
      <xdr:colOff>184150</xdr:colOff>
      <xdr:row>63</xdr:row>
      <xdr:rowOff>96731</xdr:rowOff>
    </xdr:to>
    <xdr:sp macro="" textlink="">
      <xdr:nvSpPr>
        <xdr:cNvPr id="131" name="フローチャート: 判断 130"/>
        <xdr:cNvSpPr/>
      </xdr:nvSpPr>
      <xdr:spPr>
        <a:xfrm>
          <a:off x="4064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32" name="テキスト ボックス 131"/>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60</xdr:row>
      <xdr:rowOff>162137</xdr:rowOff>
    </xdr:to>
    <xdr:cxnSp macro="">
      <xdr:nvCxnSpPr>
        <xdr:cNvPr id="133" name="直線コネクタ 132"/>
        <xdr:cNvCxnSpPr/>
      </xdr:nvCxnSpPr>
      <xdr:spPr>
        <a:xfrm flipV="1">
          <a:off x="2336800" y="1030837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4" name="フローチャート: 判断 133"/>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35" name="テキスト ボックス 134"/>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152612</xdr:rowOff>
    </xdr:from>
    <xdr:to>
      <xdr:col>11</xdr:col>
      <xdr:colOff>31750</xdr:colOff>
      <xdr:row>60</xdr:row>
      <xdr:rowOff>162137</xdr:rowOff>
    </xdr:to>
    <xdr:cxnSp macro="">
      <xdr:nvCxnSpPr>
        <xdr:cNvPr id="136" name="直線コネクタ 135"/>
        <xdr:cNvCxnSpPr/>
      </xdr:nvCxnSpPr>
      <xdr:spPr>
        <a:xfrm>
          <a:off x="1447800" y="1026816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155998</xdr:rowOff>
    </xdr:from>
    <xdr:to>
      <xdr:col>11</xdr:col>
      <xdr:colOff>82550</xdr:colOff>
      <xdr:row>64</xdr:row>
      <xdr:rowOff>86148</xdr:rowOff>
    </xdr:to>
    <xdr:sp macro="" textlink="">
      <xdr:nvSpPr>
        <xdr:cNvPr id="137" name="フローチャート: 判断 136"/>
        <xdr:cNvSpPr/>
      </xdr:nvSpPr>
      <xdr:spPr>
        <a:xfrm>
          <a:off x="2286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38" name="テキスト ボックス 137"/>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39" name="フローチャート: 判断 138"/>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40" name="テキスト ボックス 139"/>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46" name="楕円 145"/>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12506</xdr:rowOff>
    </xdr:from>
    <xdr:ext cx="762000" cy="259045"/>
    <xdr:sp macro="" textlink="">
      <xdr:nvSpPr>
        <xdr:cNvPr id="147" name="財政構造の弾力性該当値テキスト"/>
        <xdr:cNvSpPr txBox="1"/>
      </xdr:nvSpPr>
      <xdr:spPr>
        <a:xfrm>
          <a:off x="5041900" y="1029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48" name="楕円 147"/>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49" name="テキスト ボックス 148"/>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0" name="楕円 149"/>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82356</xdr:rowOff>
    </xdr:from>
    <xdr:ext cx="762000" cy="259045"/>
    <xdr:sp macro="" textlink="">
      <xdr:nvSpPr>
        <xdr:cNvPr id="151" name="テキスト ボックス 150"/>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2" name="楕円 151"/>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3" name="テキスト ボックス 152"/>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101812</xdr:rowOff>
    </xdr:from>
    <xdr:to>
      <xdr:col>7</xdr:col>
      <xdr:colOff>31750</xdr:colOff>
      <xdr:row>60</xdr:row>
      <xdr:rowOff>31962</xdr:rowOff>
    </xdr:to>
    <xdr:sp macro="" textlink="">
      <xdr:nvSpPr>
        <xdr:cNvPr id="154" name="楕円 153"/>
        <xdr:cNvSpPr/>
      </xdr:nvSpPr>
      <xdr:spPr>
        <a:xfrm>
          <a:off x="1397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42139</xdr:rowOff>
    </xdr:from>
    <xdr:ext cx="762000" cy="259045"/>
    <xdr:sp macro="" textlink="">
      <xdr:nvSpPr>
        <xdr:cNvPr id="155" name="テキスト ボックス 154"/>
        <xdr:cNvSpPr txBox="1"/>
      </xdr:nvSpPr>
      <xdr:spPr>
        <a:xfrm>
          <a:off x="1066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人口が減少する中、保有する公共施設の維持管理費が増加傾向にあり、１人当たりの決算額が増えている。</a:t>
          </a:r>
          <a:endParaRPr lang="ja-JP" altLang="ja-JP" sz="1400">
            <a:effectLst/>
          </a:endParaRPr>
        </a:p>
        <a:p>
          <a:r>
            <a:rPr kumimoji="1" lang="ja-JP" altLang="ja-JP" sz="1100">
              <a:solidFill>
                <a:schemeClr val="dk1"/>
              </a:solidFill>
              <a:effectLst/>
              <a:latin typeface="+mn-lt"/>
              <a:ea typeface="+mn-ea"/>
              <a:cs typeface="+mn-cs"/>
            </a:rPr>
            <a:t>　今後は、更なる経費の低減に努めていく。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26583</xdr:rowOff>
    </xdr:from>
    <xdr:to>
      <xdr:col>23</xdr:col>
      <xdr:colOff>133350</xdr:colOff>
      <xdr:row>82</xdr:row>
      <xdr:rowOff>55770</xdr:rowOff>
    </xdr:to>
    <xdr:cxnSp macro="">
      <xdr:nvCxnSpPr>
        <xdr:cNvPr id="191" name="直線コネクタ 190"/>
        <xdr:cNvCxnSpPr/>
      </xdr:nvCxnSpPr>
      <xdr:spPr>
        <a:xfrm>
          <a:off x="4114800" y="14085483"/>
          <a:ext cx="8382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2"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296</xdr:rowOff>
    </xdr:from>
    <xdr:to>
      <xdr:col>19</xdr:col>
      <xdr:colOff>133350</xdr:colOff>
      <xdr:row>82</xdr:row>
      <xdr:rowOff>26583</xdr:rowOff>
    </xdr:to>
    <xdr:cxnSp macro="">
      <xdr:nvCxnSpPr>
        <xdr:cNvPr id="194" name="直線コネクタ 193"/>
        <xdr:cNvCxnSpPr/>
      </xdr:nvCxnSpPr>
      <xdr:spPr>
        <a:xfrm>
          <a:off x="3225800" y="14059196"/>
          <a:ext cx="889000" cy="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6" name="テキスト ボックス 195"/>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151360</xdr:rowOff>
    </xdr:from>
    <xdr:to>
      <xdr:col>15</xdr:col>
      <xdr:colOff>82550</xdr:colOff>
      <xdr:row>82</xdr:row>
      <xdr:rowOff>296</xdr:rowOff>
    </xdr:to>
    <xdr:cxnSp macro="">
      <xdr:nvCxnSpPr>
        <xdr:cNvPr id="197" name="直線コネクタ 196"/>
        <xdr:cNvCxnSpPr/>
      </xdr:nvCxnSpPr>
      <xdr:spPr>
        <a:xfrm>
          <a:off x="2336800" y="14038810"/>
          <a:ext cx="8890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8" name="フローチャート: 判断 197"/>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9" name="テキスト ボックス 198"/>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118374</xdr:rowOff>
    </xdr:from>
    <xdr:to>
      <xdr:col>11</xdr:col>
      <xdr:colOff>31750</xdr:colOff>
      <xdr:row>81</xdr:row>
      <xdr:rowOff>151360</xdr:rowOff>
    </xdr:to>
    <xdr:cxnSp macro="">
      <xdr:nvCxnSpPr>
        <xdr:cNvPr id="200" name="直線コネクタ 199"/>
        <xdr:cNvCxnSpPr/>
      </xdr:nvCxnSpPr>
      <xdr:spPr>
        <a:xfrm>
          <a:off x="1447800" y="14005824"/>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58775</xdr:rowOff>
    </xdr:from>
    <xdr:to>
      <xdr:col>11</xdr:col>
      <xdr:colOff>82550</xdr:colOff>
      <xdr:row>81</xdr:row>
      <xdr:rowOff>160375</xdr:rowOff>
    </xdr:to>
    <xdr:sp macro="" textlink="">
      <xdr:nvSpPr>
        <xdr:cNvPr id="201" name="フローチャート: 判断 200"/>
        <xdr:cNvSpPr/>
      </xdr:nvSpPr>
      <xdr:spPr>
        <a:xfrm>
          <a:off x="2286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170552</xdr:rowOff>
    </xdr:from>
    <xdr:ext cx="762000" cy="259045"/>
    <xdr:sp macro="" textlink="">
      <xdr:nvSpPr>
        <xdr:cNvPr id="202" name="テキスト ボックス 201"/>
        <xdr:cNvSpPr txBox="1"/>
      </xdr:nvSpPr>
      <xdr:spPr>
        <a:xfrm>
          <a:off x="1955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44238</xdr:rowOff>
    </xdr:from>
    <xdr:to>
      <xdr:col>7</xdr:col>
      <xdr:colOff>31750</xdr:colOff>
      <xdr:row>81</xdr:row>
      <xdr:rowOff>145838</xdr:rowOff>
    </xdr:to>
    <xdr:sp macro="" textlink="">
      <xdr:nvSpPr>
        <xdr:cNvPr id="203" name="フローチャート: 判断 202"/>
        <xdr:cNvSpPr/>
      </xdr:nvSpPr>
      <xdr:spPr>
        <a:xfrm>
          <a:off x="1397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156015</xdr:rowOff>
    </xdr:from>
    <xdr:ext cx="762000" cy="259045"/>
    <xdr:sp macro="" textlink="">
      <xdr:nvSpPr>
        <xdr:cNvPr id="204" name="テキスト ボックス 203"/>
        <xdr:cNvSpPr txBox="1"/>
      </xdr:nvSpPr>
      <xdr:spPr>
        <a:xfrm>
          <a:off x="1066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4970</xdr:rowOff>
    </xdr:from>
    <xdr:to>
      <xdr:col>23</xdr:col>
      <xdr:colOff>184150</xdr:colOff>
      <xdr:row>82</xdr:row>
      <xdr:rowOff>106570</xdr:rowOff>
    </xdr:to>
    <xdr:sp macro="" textlink="">
      <xdr:nvSpPr>
        <xdr:cNvPr id="210" name="楕円 209"/>
        <xdr:cNvSpPr/>
      </xdr:nvSpPr>
      <xdr:spPr>
        <a:xfrm>
          <a:off x="4902200" y="140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21497</xdr:rowOff>
    </xdr:from>
    <xdr:ext cx="762000" cy="259045"/>
    <xdr:sp macro="" textlink="">
      <xdr:nvSpPr>
        <xdr:cNvPr id="211" name="人件費・物件費等の状況該当値テキスト"/>
        <xdr:cNvSpPr txBox="1"/>
      </xdr:nvSpPr>
      <xdr:spPr>
        <a:xfrm>
          <a:off x="5041900" y="139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147233</xdr:rowOff>
    </xdr:from>
    <xdr:to>
      <xdr:col>19</xdr:col>
      <xdr:colOff>184150</xdr:colOff>
      <xdr:row>82</xdr:row>
      <xdr:rowOff>77383</xdr:rowOff>
    </xdr:to>
    <xdr:sp macro="" textlink="">
      <xdr:nvSpPr>
        <xdr:cNvPr id="212" name="楕円 211"/>
        <xdr:cNvSpPr/>
      </xdr:nvSpPr>
      <xdr:spPr>
        <a:xfrm>
          <a:off x="4064000" y="140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87560</xdr:rowOff>
    </xdr:from>
    <xdr:ext cx="736600" cy="259045"/>
    <xdr:sp macro="" textlink="">
      <xdr:nvSpPr>
        <xdr:cNvPr id="213" name="テキスト ボックス 212"/>
        <xdr:cNvSpPr txBox="1"/>
      </xdr:nvSpPr>
      <xdr:spPr>
        <a:xfrm>
          <a:off x="3733800" y="13803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120946</xdr:rowOff>
    </xdr:from>
    <xdr:to>
      <xdr:col>15</xdr:col>
      <xdr:colOff>133350</xdr:colOff>
      <xdr:row>82</xdr:row>
      <xdr:rowOff>51096</xdr:rowOff>
    </xdr:to>
    <xdr:sp macro="" textlink="">
      <xdr:nvSpPr>
        <xdr:cNvPr id="214" name="楕円 213"/>
        <xdr:cNvSpPr/>
      </xdr:nvSpPr>
      <xdr:spPr>
        <a:xfrm>
          <a:off x="3175000" y="140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61273</xdr:rowOff>
    </xdr:from>
    <xdr:ext cx="762000" cy="259045"/>
    <xdr:sp macro="" textlink="">
      <xdr:nvSpPr>
        <xdr:cNvPr id="215" name="テキスト ボックス 214"/>
        <xdr:cNvSpPr txBox="1"/>
      </xdr:nvSpPr>
      <xdr:spPr>
        <a:xfrm>
          <a:off x="2844800" y="1377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100560</xdr:rowOff>
    </xdr:from>
    <xdr:to>
      <xdr:col>11</xdr:col>
      <xdr:colOff>82550</xdr:colOff>
      <xdr:row>82</xdr:row>
      <xdr:rowOff>30710</xdr:rowOff>
    </xdr:to>
    <xdr:sp macro="" textlink="">
      <xdr:nvSpPr>
        <xdr:cNvPr id="216" name="楕円 215"/>
        <xdr:cNvSpPr/>
      </xdr:nvSpPr>
      <xdr:spPr>
        <a:xfrm>
          <a:off x="2286000" y="139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15487</xdr:rowOff>
    </xdr:from>
    <xdr:ext cx="762000" cy="259045"/>
    <xdr:sp macro="" textlink="">
      <xdr:nvSpPr>
        <xdr:cNvPr id="217" name="テキスト ボックス 216"/>
        <xdr:cNvSpPr txBox="1"/>
      </xdr:nvSpPr>
      <xdr:spPr>
        <a:xfrm>
          <a:off x="1955800" y="1407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67574</xdr:rowOff>
    </xdr:from>
    <xdr:to>
      <xdr:col>7</xdr:col>
      <xdr:colOff>31750</xdr:colOff>
      <xdr:row>81</xdr:row>
      <xdr:rowOff>169174</xdr:rowOff>
    </xdr:to>
    <xdr:sp macro="" textlink="">
      <xdr:nvSpPr>
        <xdr:cNvPr id="218" name="楕円 217"/>
        <xdr:cNvSpPr/>
      </xdr:nvSpPr>
      <xdr:spPr>
        <a:xfrm>
          <a:off x="1397000" y="139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153951</xdr:rowOff>
    </xdr:from>
    <xdr:ext cx="762000" cy="259045"/>
    <xdr:sp macro="" textlink="">
      <xdr:nvSpPr>
        <xdr:cNvPr id="219" name="テキスト ボックス 218"/>
        <xdr:cNvSpPr txBox="1"/>
      </xdr:nvSpPr>
      <xdr:spPr>
        <a:xfrm>
          <a:off x="1066800" y="1404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過去には、給与の５％カットや期末勤勉手当の一部凍結、常勤・非常勤特別職の報酬及び手当の削減実施し、類似団体平均を下回っていた時期もあったが、今後</a:t>
          </a:r>
          <a:r>
            <a:rPr kumimoji="1" lang="ja-JP" altLang="en-US" sz="1100">
              <a:solidFill>
                <a:schemeClr val="dk1"/>
              </a:solidFill>
              <a:effectLst/>
              <a:latin typeface="+mn-lt"/>
              <a:ea typeface="+mn-ea"/>
              <a:cs typeface="+mn-cs"/>
            </a:rPr>
            <a:t>、事務事業の見直し等により、類似団体の水準まで</a:t>
          </a:r>
          <a:r>
            <a:rPr kumimoji="1" lang="ja-JP" altLang="ja-JP" sz="1100">
              <a:solidFill>
                <a:schemeClr val="dk1"/>
              </a:solidFill>
              <a:effectLst/>
              <a:latin typeface="+mn-lt"/>
              <a:ea typeface="+mn-ea"/>
              <a:cs typeface="+mn-cs"/>
            </a:rPr>
            <a:t>縮減</a:t>
          </a:r>
          <a:r>
            <a:rPr kumimoji="1" lang="ja-JP" altLang="en-US" sz="1100">
              <a:solidFill>
                <a:schemeClr val="dk1"/>
              </a:solidFill>
              <a:effectLst/>
              <a:latin typeface="+mn-lt"/>
              <a:ea typeface="+mn-ea"/>
              <a:cs typeface="+mn-cs"/>
            </a:rPr>
            <a:t>するよう</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104321</xdr:rowOff>
    </xdr:to>
    <xdr:cxnSp macro="">
      <xdr:nvCxnSpPr>
        <xdr:cNvPr id="255" name="直線コネクタ 254"/>
        <xdr:cNvCxnSpPr/>
      </xdr:nvCxnSpPr>
      <xdr:spPr>
        <a:xfrm>
          <a:off x="16179800" y="15363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6"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81341</xdr:rowOff>
    </xdr:from>
    <xdr:to>
      <xdr:col>77</xdr:col>
      <xdr:colOff>44450</xdr:colOff>
      <xdr:row>89</xdr:row>
      <xdr:rowOff>104321</xdr:rowOff>
    </xdr:to>
    <xdr:cxnSp macro="">
      <xdr:nvCxnSpPr>
        <xdr:cNvPr id="258" name="直線コネクタ 257"/>
        <xdr:cNvCxnSpPr/>
      </xdr:nvCxnSpPr>
      <xdr:spPr>
        <a:xfrm>
          <a:off x="15290800" y="153403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0" name="テキスト ボックス 259"/>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81341</xdr:rowOff>
    </xdr:from>
    <xdr:to>
      <xdr:col>72</xdr:col>
      <xdr:colOff>203200</xdr:colOff>
      <xdr:row>89</xdr:row>
      <xdr:rowOff>104321</xdr:rowOff>
    </xdr:to>
    <xdr:cxnSp macro="">
      <xdr:nvCxnSpPr>
        <xdr:cNvPr id="261" name="直線コネクタ 260"/>
        <xdr:cNvCxnSpPr/>
      </xdr:nvCxnSpPr>
      <xdr:spPr>
        <a:xfrm flipV="1">
          <a:off x="14401800" y="153403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2" name="フローチャート: 判断 261"/>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3" name="テキスト ボックス 262"/>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47777</xdr:rowOff>
    </xdr:to>
    <xdr:cxnSp macro="">
      <xdr:nvCxnSpPr>
        <xdr:cNvPr id="264" name="直線コネクタ 263"/>
        <xdr:cNvCxnSpPr/>
      </xdr:nvCxnSpPr>
      <xdr:spPr>
        <a:xfrm flipV="1">
          <a:off x="13512800" y="153633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143632</xdr:rowOff>
    </xdr:from>
    <xdr:to>
      <xdr:col>68</xdr:col>
      <xdr:colOff>203200</xdr:colOff>
      <xdr:row>88</xdr:row>
      <xdr:rowOff>73782</xdr:rowOff>
    </xdr:to>
    <xdr:sp macro="" textlink="">
      <xdr:nvSpPr>
        <xdr:cNvPr id="265" name="フローチャート: 判断 264"/>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83959</xdr:rowOff>
    </xdr:from>
    <xdr:ext cx="762000" cy="259045"/>
    <xdr:sp macro="" textlink="">
      <xdr:nvSpPr>
        <xdr:cNvPr id="266" name="テキスト ボックス 265"/>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67" name="フローチャート: 判断 266"/>
        <xdr:cNvSpPr/>
      </xdr:nvSpPr>
      <xdr:spPr>
        <a:xfrm>
          <a:off x="13462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37995</xdr:rowOff>
    </xdr:from>
    <xdr:ext cx="762000" cy="259045"/>
    <xdr:sp macro="" textlink="">
      <xdr:nvSpPr>
        <xdr:cNvPr id="268" name="テキスト ボックス 267"/>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4" name="楕円 273"/>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25598</xdr:rowOff>
    </xdr:from>
    <xdr:ext cx="762000" cy="259045"/>
    <xdr:sp macro="" textlink="">
      <xdr:nvSpPr>
        <xdr:cNvPr id="275" name="給与水準   （国との比較）該当値テキスト"/>
        <xdr:cNvSpPr txBox="1"/>
      </xdr:nvSpPr>
      <xdr:spPr>
        <a:xfrm>
          <a:off x="17106900" y="152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6" name="楕円 275"/>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7" name="テキスト ボックス 276"/>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8" name="楕円 277"/>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9" name="テキスト ボックス 278"/>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0" name="楕円 279"/>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1" name="テキスト ボックス 28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168427</xdr:rowOff>
    </xdr:from>
    <xdr:to>
      <xdr:col>64</xdr:col>
      <xdr:colOff>152400</xdr:colOff>
      <xdr:row>90</xdr:row>
      <xdr:rowOff>98577</xdr:rowOff>
    </xdr:to>
    <xdr:sp macro="" textlink="">
      <xdr:nvSpPr>
        <xdr:cNvPr id="282" name="楕円 281"/>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83354</xdr:rowOff>
    </xdr:from>
    <xdr:ext cx="762000" cy="259045"/>
    <xdr:sp macro="" textlink="">
      <xdr:nvSpPr>
        <xdr:cNvPr id="283" name="テキスト ボックス 282"/>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定員適正化計画に基づき必要最低限の職員補充により、職員数の削減を図り、類似団体平均を下回っているが、より適正な定員管理に努める。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165112</xdr:rowOff>
    </xdr:from>
    <xdr:to>
      <xdr:col>81</xdr:col>
      <xdr:colOff>44450</xdr:colOff>
      <xdr:row>61</xdr:row>
      <xdr:rowOff>4521</xdr:rowOff>
    </xdr:to>
    <xdr:cxnSp macro="">
      <xdr:nvCxnSpPr>
        <xdr:cNvPr id="315" name="直線コネクタ 314"/>
        <xdr:cNvCxnSpPr/>
      </xdr:nvCxnSpPr>
      <xdr:spPr>
        <a:xfrm>
          <a:off x="16179800" y="10452112"/>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6"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165112</xdr:rowOff>
    </xdr:from>
    <xdr:to>
      <xdr:col>77</xdr:col>
      <xdr:colOff>44450</xdr:colOff>
      <xdr:row>60</xdr:row>
      <xdr:rowOff>166801</xdr:rowOff>
    </xdr:to>
    <xdr:cxnSp macro="">
      <xdr:nvCxnSpPr>
        <xdr:cNvPr id="318" name="直線コネクタ 317"/>
        <xdr:cNvCxnSpPr/>
      </xdr:nvCxnSpPr>
      <xdr:spPr>
        <a:xfrm flipV="1">
          <a:off x="15290800" y="1045211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20" name="テキスト ボックス 319"/>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161010</xdr:rowOff>
    </xdr:from>
    <xdr:to>
      <xdr:col>72</xdr:col>
      <xdr:colOff>203200</xdr:colOff>
      <xdr:row>60</xdr:row>
      <xdr:rowOff>166801</xdr:rowOff>
    </xdr:to>
    <xdr:cxnSp macro="">
      <xdr:nvCxnSpPr>
        <xdr:cNvPr id="321" name="直線コネクタ 320"/>
        <xdr:cNvCxnSpPr/>
      </xdr:nvCxnSpPr>
      <xdr:spPr>
        <a:xfrm>
          <a:off x="14401800" y="1044801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142189</xdr:rowOff>
    </xdr:from>
    <xdr:to>
      <xdr:col>68</xdr:col>
      <xdr:colOff>152400</xdr:colOff>
      <xdr:row>60</xdr:row>
      <xdr:rowOff>161010</xdr:rowOff>
    </xdr:to>
    <xdr:cxnSp macro="">
      <xdr:nvCxnSpPr>
        <xdr:cNvPr id="324" name="直線コネクタ 323"/>
        <xdr:cNvCxnSpPr/>
      </xdr:nvCxnSpPr>
      <xdr:spPr>
        <a:xfrm>
          <a:off x="13512800" y="1042918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27686</xdr:rowOff>
    </xdr:from>
    <xdr:to>
      <xdr:col>68</xdr:col>
      <xdr:colOff>203200</xdr:colOff>
      <xdr:row>60</xdr:row>
      <xdr:rowOff>129286</xdr:rowOff>
    </xdr:to>
    <xdr:sp macro="" textlink="">
      <xdr:nvSpPr>
        <xdr:cNvPr id="325" name="フローチャート: 判断 324"/>
        <xdr:cNvSpPr/>
      </xdr:nvSpPr>
      <xdr:spPr>
        <a:xfrm>
          <a:off x="14351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139463</xdr:rowOff>
    </xdr:from>
    <xdr:ext cx="762000" cy="259045"/>
    <xdr:sp macro="" textlink="">
      <xdr:nvSpPr>
        <xdr:cNvPr id="326" name="テキスト ボックス 325"/>
        <xdr:cNvSpPr txBox="1"/>
      </xdr:nvSpPr>
      <xdr:spPr>
        <a:xfrm>
          <a:off x="14020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23343</xdr:rowOff>
    </xdr:from>
    <xdr:to>
      <xdr:col>64</xdr:col>
      <xdr:colOff>152400</xdr:colOff>
      <xdr:row>60</xdr:row>
      <xdr:rowOff>124943</xdr:rowOff>
    </xdr:to>
    <xdr:sp macro="" textlink="">
      <xdr:nvSpPr>
        <xdr:cNvPr id="327" name="フローチャート: 判断 326"/>
        <xdr:cNvSpPr/>
      </xdr:nvSpPr>
      <xdr:spPr>
        <a:xfrm>
          <a:off x="13462000" y="103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135120</xdr:rowOff>
    </xdr:from>
    <xdr:ext cx="762000" cy="259045"/>
    <xdr:sp macro="" textlink="">
      <xdr:nvSpPr>
        <xdr:cNvPr id="328" name="テキスト ボックス 327"/>
        <xdr:cNvSpPr txBox="1"/>
      </xdr:nvSpPr>
      <xdr:spPr>
        <a:xfrm>
          <a:off x="13131800" y="100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125171</xdr:rowOff>
    </xdr:from>
    <xdr:to>
      <xdr:col>81</xdr:col>
      <xdr:colOff>95250</xdr:colOff>
      <xdr:row>61</xdr:row>
      <xdr:rowOff>55321</xdr:rowOff>
    </xdr:to>
    <xdr:sp macro="" textlink="">
      <xdr:nvSpPr>
        <xdr:cNvPr id="334" name="楕円 333"/>
        <xdr:cNvSpPr/>
      </xdr:nvSpPr>
      <xdr:spPr>
        <a:xfrm>
          <a:off x="16967200" y="10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141698</xdr:rowOff>
    </xdr:from>
    <xdr:ext cx="762000" cy="259045"/>
    <xdr:sp macro="" textlink="">
      <xdr:nvSpPr>
        <xdr:cNvPr id="335" name="定員管理の状況該当値テキスト"/>
        <xdr:cNvSpPr txBox="1"/>
      </xdr:nvSpPr>
      <xdr:spPr>
        <a:xfrm>
          <a:off x="17106900" y="1025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114312</xdr:rowOff>
    </xdr:from>
    <xdr:to>
      <xdr:col>77</xdr:col>
      <xdr:colOff>95250</xdr:colOff>
      <xdr:row>61</xdr:row>
      <xdr:rowOff>44462</xdr:rowOff>
    </xdr:to>
    <xdr:sp macro="" textlink="">
      <xdr:nvSpPr>
        <xdr:cNvPr id="336" name="楕円 335"/>
        <xdr:cNvSpPr/>
      </xdr:nvSpPr>
      <xdr:spPr>
        <a:xfrm>
          <a:off x="16129000" y="104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54639</xdr:rowOff>
    </xdr:from>
    <xdr:ext cx="736600" cy="259045"/>
    <xdr:sp macro="" textlink="">
      <xdr:nvSpPr>
        <xdr:cNvPr id="337" name="テキスト ボックス 336"/>
        <xdr:cNvSpPr txBox="1"/>
      </xdr:nvSpPr>
      <xdr:spPr>
        <a:xfrm>
          <a:off x="15798800" y="1017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116001</xdr:rowOff>
    </xdr:from>
    <xdr:to>
      <xdr:col>73</xdr:col>
      <xdr:colOff>44450</xdr:colOff>
      <xdr:row>61</xdr:row>
      <xdr:rowOff>46151</xdr:rowOff>
    </xdr:to>
    <xdr:sp macro="" textlink="">
      <xdr:nvSpPr>
        <xdr:cNvPr id="338" name="楕円 337"/>
        <xdr:cNvSpPr/>
      </xdr:nvSpPr>
      <xdr:spPr>
        <a:xfrm>
          <a:off x="15240000" y="104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56328</xdr:rowOff>
    </xdr:from>
    <xdr:ext cx="762000" cy="259045"/>
    <xdr:sp macro="" textlink="">
      <xdr:nvSpPr>
        <xdr:cNvPr id="339" name="テキスト ボックス 338"/>
        <xdr:cNvSpPr txBox="1"/>
      </xdr:nvSpPr>
      <xdr:spPr>
        <a:xfrm>
          <a:off x="14909800" y="101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110210</xdr:rowOff>
    </xdr:from>
    <xdr:to>
      <xdr:col>68</xdr:col>
      <xdr:colOff>203200</xdr:colOff>
      <xdr:row>61</xdr:row>
      <xdr:rowOff>40360</xdr:rowOff>
    </xdr:to>
    <xdr:sp macro="" textlink="">
      <xdr:nvSpPr>
        <xdr:cNvPr id="340" name="楕円 339"/>
        <xdr:cNvSpPr/>
      </xdr:nvSpPr>
      <xdr:spPr>
        <a:xfrm>
          <a:off x="14351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25137</xdr:rowOff>
    </xdr:from>
    <xdr:ext cx="762000" cy="259045"/>
    <xdr:sp macro="" textlink="">
      <xdr:nvSpPr>
        <xdr:cNvPr id="341" name="テキスト ボックス 340"/>
        <xdr:cNvSpPr txBox="1"/>
      </xdr:nvSpPr>
      <xdr:spPr>
        <a:xfrm>
          <a:off x="14020800" y="1048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91389</xdr:rowOff>
    </xdr:from>
    <xdr:to>
      <xdr:col>64</xdr:col>
      <xdr:colOff>152400</xdr:colOff>
      <xdr:row>61</xdr:row>
      <xdr:rowOff>21539</xdr:rowOff>
    </xdr:to>
    <xdr:sp macro="" textlink="">
      <xdr:nvSpPr>
        <xdr:cNvPr id="342" name="楕円 341"/>
        <xdr:cNvSpPr/>
      </xdr:nvSpPr>
      <xdr:spPr>
        <a:xfrm>
          <a:off x="13462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6316</xdr:rowOff>
    </xdr:from>
    <xdr:ext cx="762000" cy="259045"/>
    <xdr:sp macro="" textlink="">
      <xdr:nvSpPr>
        <xdr:cNvPr id="343" name="テキスト ボックス 342"/>
        <xdr:cNvSpPr txBox="1"/>
      </xdr:nvSpPr>
      <xdr:spPr>
        <a:xfrm>
          <a:off x="13131800" y="1046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過去の普通建設事業費に係る地方債の償還等に伴い、類似団体平均よりやや下回っているが、今後も緊急度、住民のニーズを的確に把握した事業の選択により、新規発行額の抑制に努める。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3" name="直線コネクタ 372"/>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4"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5" name="直線コネクタ 374"/>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6"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7" name="直線コネクタ 376"/>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81945</xdr:rowOff>
    </xdr:to>
    <xdr:cxnSp macro="">
      <xdr:nvCxnSpPr>
        <xdr:cNvPr id="378" name="直線コネクタ 377"/>
        <xdr:cNvCxnSpPr/>
      </xdr:nvCxnSpPr>
      <xdr:spPr>
        <a:xfrm flipV="1">
          <a:off x="16179800" y="70424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9"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80" name="フローチャート: 判断 379"/>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42</xdr:row>
      <xdr:rowOff>36891</xdr:rowOff>
    </xdr:to>
    <xdr:cxnSp macro="">
      <xdr:nvCxnSpPr>
        <xdr:cNvPr id="381" name="直線コネクタ 380"/>
        <xdr:cNvCxnSpPr/>
      </xdr:nvCxnSpPr>
      <xdr:spPr>
        <a:xfrm flipV="1">
          <a:off x="15290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2" name="フローチャート: 判断 381"/>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3" name="テキスト ボックス 38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163285</xdr:rowOff>
    </xdr:to>
    <xdr:cxnSp macro="">
      <xdr:nvCxnSpPr>
        <xdr:cNvPr id="384" name="直線コネクタ 383"/>
        <xdr:cNvCxnSpPr/>
      </xdr:nvCxnSpPr>
      <xdr:spPr>
        <a:xfrm flipV="1">
          <a:off x="14401800" y="723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5" name="フローチャート: 判断 384"/>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6" name="テキスト ボックス 38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129722</xdr:rowOff>
    </xdr:to>
    <xdr:cxnSp macro="">
      <xdr:nvCxnSpPr>
        <xdr:cNvPr id="387" name="直線コネクタ 386"/>
        <xdr:cNvCxnSpPr/>
      </xdr:nvCxnSpPr>
      <xdr:spPr>
        <a:xfrm flipV="1">
          <a:off x="13512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8" name="フローチャート: 判断 387"/>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9" name="テキスト ボックス 388"/>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390" name="フローチャート: 判断 389"/>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391" name="テキスト ボックス 390"/>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7" name="楕円 396"/>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398"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399" name="楕円 398"/>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400" name="テキスト ボックス 399"/>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1" name="楕円 400"/>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97868</xdr:rowOff>
    </xdr:from>
    <xdr:ext cx="762000" cy="259045"/>
    <xdr:sp macro="" textlink="">
      <xdr:nvSpPr>
        <xdr:cNvPr id="402" name="テキスト ボックス 401"/>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03" name="楕円 402"/>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52812</xdr:rowOff>
    </xdr:from>
    <xdr:ext cx="762000" cy="259045"/>
    <xdr:sp macro="" textlink="">
      <xdr:nvSpPr>
        <xdr:cNvPr id="404" name="テキスト ボックス 403"/>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05" name="楕円 404"/>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406" name="テキスト ボックス 405"/>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主な要因として新規地方債の抑制、財政調整基金の積み立てによる充当可能基金の増額等があげられる。</a:t>
          </a:r>
          <a:endParaRPr lang="ja-JP" altLang="ja-JP" sz="1400">
            <a:effectLst/>
          </a:endParaRPr>
        </a:p>
        <a:p>
          <a:r>
            <a:rPr kumimoji="1" lang="ja-JP" altLang="ja-JP" sz="1100">
              <a:solidFill>
                <a:schemeClr val="dk1"/>
              </a:solidFill>
              <a:effectLst/>
              <a:latin typeface="+mn-lt"/>
              <a:ea typeface="+mn-ea"/>
              <a:cs typeface="+mn-cs"/>
            </a:rPr>
            <a:t>　今後も、後世への負担を制限するよう、新規事業の実施等については、十分に精査し、更なる財政の健全化に努める。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3" name="直線コネクタ 432"/>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4"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5" name="直線コネクタ 434"/>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46685</xdr:rowOff>
    </xdr:from>
    <xdr:to>
      <xdr:col>68</xdr:col>
      <xdr:colOff>203200</xdr:colOff>
      <xdr:row>15</xdr:row>
      <xdr:rowOff>148285</xdr:rowOff>
    </xdr:to>
    <xdr:sp macro="" textlink="">
      <xdr:nvSpPr>
        <xdr:cNvPr id="444" name="フローチャート: 判断 443"/>
        <xdr:cNvSpPr/>
      </xdr:nvSpPr>
      <xdr:spPr>
        <a:xfrm>
          <a:off x="14351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158462</xdr:rowOff>
    </xdr:from>
    <xdr:ext cx="762000" cy="259045"/>
    <xdr:sp macro="" textlink="">
      <xdr:nvSpPr>
        <xdr:cNvPr id="445" name="テキスト ボックス 444"/>
        <xdr:cNvSpPr txBox="1"/>
      </xdr:nvSpPr>
      <xdr:spPr>
        <a:xfrm>
          <a:off x="14020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124511</xdr:rowOff>
    </xdr:from>
    <xdr:to>
      <xdr:col>64</xdr:col>
      <xdr:colOff>152400</xdr:colOff>
      <xdr:row>15</xdr:row>
      <xdr:rowOff>54661</xdr:rowOff>
    </xdr:to>
    <xdr:sp macro="" textlink="">
      <xdr:nvSpPr>
        <xdr:cNvPr id="446" name="フローチャート: 判断 445"/>
        <xdr:cNvSpPr/>
      </xdr:nvSpPr>
      <xdr:spPr>
        <a:xfrm>
          <a:off x="13462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64838</xdr:rowOff>
    </xdr:from>
    <xdr:ext cx="762000" cy="259045"/>
    <xdr:sp macro="" textlink="">
      <xdr:nvSpPr>
        <xdr:cNvPr id="447" name="テキスト ボックス 446"/>
        <xdr:cNvSpPr txBox="1"/>
      </xdr:nvSpPr>
      <xdr:spPr>
        <a:xfrm>
          <a:off x="13131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類似団体平均を下回っているが、今後も定員適正化計画に基づき、適正な定員管理と人件費関係経費全体についても抑制に努める。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123190</xdr:rowOff>
    </xdr:to>
    <xdr:cxnSp macro="">
      <xdr:nvCxnSpPr>
        <xdr:cNvPr id="66" name="直線コネクタ 65"/>
        <xdr:cNvCxnSpPr/>
      </xdr:nvCxnSpPr>
      <xdr:spPr>
        <a:xfrm flipV="1">
          <a:off x="3987800" y="6120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123190</xdr:rowOff>
    </xdr:to>
    <xdr:cxnSp macro="">
      <xdr:nvCxnSpPr>
        <xdr:cNvPr id="69" name="直線コネクタ 68"/>
        <xdr:cNvCxnSpPr/>
      </xdr:nvCxnSpPr>
      <xdr:spPr>
        <a:xfrm>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96520</xdr:rowOff>
    </xdr:to>
    <xdr:cxnSp macro="">
      <xdr:nvCxnSpPr>
        <xdr:cNvPr id="72" name="直線コネクタ 71"/>
        <xdr:cNvCxnSpPr/>
      </xdr:nvCxnSpPr>
      <xdr:spPr>
        <a:xfrm flipV="1">
          <a:off x="2209800" y="6093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50800</xdr:rowOff>
    </xdr:from>
    <xdr:to>
      <xdr:col>11</xdr:col>
      <xdr:colOff>9525</xdr:colOff>
      <xdr:row>35</xdr:row>
      <xdr:rowOff>96520</xdr:rowOff>
    </xdr:to>
    <xdr:cxnSp macro="">
      <xdr:nvCxnSpPr>
        <xdr:cNvPr id="75" name="直線コネクタ 74"/>
        <xdr:cNvCxnSpPr/>
      </xdr:nvCxnSpPr>
      <xdr:spPr>
        <a:xfrm>
          <a:off x="1320800" y="6051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68580</xdr:rowOff>
    </xdr:from>
    <xdr:to>
      <xdr:col>24</xdr:col>
      <xdr:colOff>76200</xdr:colOff>
      <xdr:row>35</xdr:row>
      <xdr:rowOff>170180</xdr:rowOff>
    </xdr:to>
    <xdr:sp macro="" textlink="">
      <xdr:nvSpPr>
        <xdr:cNvPr id="85" name="楕円 84"/>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85107</xdr:rowOff>
    </xdr:from>
    <xdr:ext cx="762000" cy="259045"/>
    <xdr:sp macro="" textlink="">
      <xdr:nvSpPr>
        <xdr:cNvPr id="86" name="人件費該当値テキスト"/>
        <xdr:cNvSpPr txBox="1"/>
      </xdr:nvSpPr>
      <xdr:spPr>
        <a:xfrm>
          <a:off x="4914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0</xdr:rowOff>
    </xdr:from>
    <xdr:to>
      <xdr:col>6</xdr:col>
      <xdr:colOff>171450</xdr:colOff>
      <xdr:row>35</xdr:row>
      <xdr:rowOff>101600</xdr:rowOff>
    </xdr:to>
    <xdr:sp macro="" textlink="">
      <xdr:nvSpPr>
        <xdr:cNvPr id="93" name="楕円 92"/>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111777</xdr:rowOff>
    </xdr:from>
    <xdr:ext cx="762000" cy="259045"/>
    <xdr:sp macro="" textlink="">
      <xdr:nvSpPr>
        <xdr:cNvPr id="94" name="テキスト ボックス 93"/>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類似団体平均を下回っているが、物品等の一元管理等により、更なるコスト削減に努める。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119380</xdr:rowOff>
    </xdr:from>
    <xdr:to>
      <xdr:col>82</xdr:col>
      <xdr:colOff>107950</xdr:colOff>
      <xdr:row>15</xdr:row>
      <xdr:rowOff>134620</xdr:rowOff>
    </xdr:to>
    <xdr:cxnSp macro="">
      <xdr:nvCxnSpPr>
        <xdr:cNvPr id="126" name="直線コネクタ 125"/>
        <xdr:cNvCxnSpPr/>
      </xdr:nvCxnSpPr>
      <xdr:spPr>
        <a:xfrm>
          <a:off x="15671800" y="2691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119380</xdr:rowOff>
    </xdr:to>
    <xdr:cxnSp macro="">
      <xdr:nvCxnSpPr>
        <xdr:cNvPr id="129" name="直線コネクタ 128"/>
        <xdr:cNvCxnSpPr/>
      </xdr:nvCxnSpPr>
      <xdr:spPr>
        <a:xfrm>
          <a:off x="14782800" y="2649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123190</xdr:rowOff>
    </xdr:to>
    <xdr:cxnSp macro="">
      <xdr:nvCxnSpPr>
        <xdr:cNvPr id="132" name="直線コネクタ 131"/>
        <xdr:cNvCxnSpPr/>
      </xdr:nvCxnSpPr>
      <xdr:spPr>
        <a:xfrm flipV="1">
          <a:off x="13893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96520</xdr:rowOff>
    </xdr:from>
    <xdr:to>
      <xdr:col>69</xdr:col>
      <xdr:colOff>92075</xdr:colOff>
      <xdr:row>15</xdr:row>
      <xdr:rowOff>123190</xdr:rowOff>
    </xdr:to>
    <xdr:cxnSp macro="">
      <xdr:nvCxnSpPr>
        <xdr:cNvPr id="135" name="直線コネクタ 134"/>
        <xdr:cNvCxnSpPr/>
      </xdr:nvCxnSpPr>
      <xdr:spPr>
        <a:xfrm>
          <a:off x="13004800" y="2668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6" name="フローチャート: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7" name="テキスト ボックス 136"/>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8" name="フローチャート: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83820</xdr:rowOff>
    </xdr:from>
    <xdr:to>
      <xdr:col>82</xdr:col>
      <xdr:colOff>158750</xdr:colOff>
      <xdr:row>16</xdr:row>
      <xdr:rowOff>13970</xdr:rowOff>
    </xdr:to>
    <xdr:sp macro="" textlink="">
      <xdr:nvSpPr>
        <xdr:cNvPr id="145" name="楕円 144"/>
        <xdr:cNvSpPr/>
      </xdr:nvSpPr>
      <xdr:spPr>
        <a:xfrm>
          <a:off x="164592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100347</xdr:rowOff>
    </xdr:from>
    <xdr:ext cx="762000" cy="259045"/>
    <xdr:sp macro="" textlink="">
      <xdr:nvSpPr>
        <xdr:cNvPr id="146" name="物件費該当値テキスト"/>
        <xdr:cNvSpPr txBox="1"/>
      </xdr:nvSpPr>
      <xdr:spPr>
        <a:xfrm>
          <a:off x="165989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68580</xdr:rowOff>
    </xdr:from>
    <xdr:to>
      <xdr:col>78</xdr:col>
      <xdr:colOff>120650</xdr:colOff>
      <xdr:row>15</xdr:row>
      <xdr:rowOff>170180</xdr:rowOff>
    </xdr:to>
    <xdr:sp macro="" textlink="">
      <xdr:nvSpPr>
        <xdr:cNvPr id="147" name="楕円 146"/>
        <xdr:cNvSpPr/>
      </xdr:nvSpPr>
      <xdr:spPr>
        <a:xfrm>
          <a:off x="15621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8907</xdr:rowOff>
    </xdr:from>
    <xdr:ext cx="736600" cy="259045"/>
    <xdr:sp macro="" textlink="">
      <xdr:nvSpPr>
        <xdr:cNvPr id="148" name="テキスト ボックス 147"/>
        <xdr:cNvSpPr txBox="1"/>
      </xdr:nvSpPr>
      <xdr:spPr>
        <a:xfrm>
          <a:off x="15290800" y="240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9" name="楕円 148"/>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0" name="テキスト ボックス 149"/>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1" name="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45720</xdr:rowOff>
    </xdr:from>
    <xdr:to>
      <xdr:col>65</xdr:col>
      <xdr:colOff>53975</xdr:colOff>
      <xdr:row>15</xdr:row>
      <xdr:rowOff>147320</xdr:rowOff>
    </xdr:to>
    <xdr:sp macro="" textlink="">
      <xdr:nvSpPr>
        <xdr:cNvPr id="153" name="楕円 152"/>
        <xdr:cNvSpPr/>
      </xdr:nvSpPr>
      <xdr:spPr>
        <a:xfrm>
          <a:off x="12954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157497</xdr:rowOff>
    </xdr:from>
    <xdr:ext cx="762000" cy="259045"/>
    <xdr:sp macro="" textlink="">
      <xdr:nvSpPr>
        <xdr:cNvPr id="154" name="テキスト ボックス 153"/>
        <xdr:cNvSpPr txBox="1"/>
      </xdr:nvSpPr>
      <xdr:spPr>
        <a:xfrm>
          <a:off x="12623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78015</xdr:rowOff>
    </xdr:to>
    <xdr:cxnSp macro="">
      <xdr:nvCxnSpPr>
        <xdr:cNvPr id="188" name="直線コネクタ 187"/>
        <xdr:cNvCxnSpPr/>
      </xdr:nvCxnSpPr>
      <xdr:spPr>
        <a:xfrm>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1" name="直線コネクタ 190"/>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4" name="直線コネクタ 193"/>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7" name="直線コネクタ 196"/>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5" name="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特別会計への繰出金については前年度より減少したが、更に経費を節減し、適正な運営に努め、普通会計の負担を軽減するよう努める。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5842</xdr:rowOff>
    </xdr:to>
    <xdr:cxnSp macro="">
      <xdr:nvCxnSpPr>
        <xdr:cNvPr id="246" name="直線コネクタ 245"/>
        <xdr:cNvCxnSpPr/>
      </xdr:nvCxnSpPr>
      <xdr:spPr>
        <a:xfrm flipV="1">
          <a:off x="15671800" y="9431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46990</xdr:rowOff>
    </xdr:to>
    <xdr:cxnSp macro="">
      <xdr:nvCxnSpPr>
        <xdr:cNvPr id="249" name="直線コネクタ 248"/>
        <xdr:cNvCxnSpPr/>
      </xdr:nvCxnSpPr>
      <xdr:spPr>
        <a:xfrm flipV="1">
          <a:off x="14782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56134</xdr:rowOff>
    </xdr:to>
    <xdr:cxnSp macro="">
      <xdr:nvCxnSpPr>
        <xdr:cNvPr id="252" name="直線コネクタ 251"/>
        <xdr:cNvCxnSpPr/>
      </xdr:nvCxnSpPr>
      <xdr:spPr>
        <a:xfrm flipV="1">
          <a:off x="13893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136144</xdr:rowOff>
    </xdr:from>
    <xdr:to>
      <xdr:col>69</xdr:col>
      <xdr:colOff>92075</xdr:colOff>
      <xdr:row>55</xdr:row>
      <xdr:rowOff>56134</xdr:rowOff>
    </xdr:to>
    <xdr:cxnSp macro="">
      <xdr:nvCxnSpPr>
        <xdr:cNvPr id="255" name="直線コネクタ 254"/>
        <xdr:cNvCxnSpPr/>
      </xdr:nvCxnSpPr>
      <xdr:spPr>
        <a:xfrm>
          <a:off x="13004800" y="9394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6" name="フローチャート: 判断 255"/>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7" name="テキスト ボックス 256"/>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9" name="テキスト ボックス 25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5" name="楕円 264"/>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6"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126492</xdr:rowOff>
    </xdr:from>
    <xdr:to>
      <xdr:col>78</xdr:col>
      <xdr:colOff>120650</xdr:colOff>
      <xdr:row>55</xdr:row>
      <xdr:rowOff>56642</xdr:rowOff>
    </xdr:to>
    <xdr:sp macro="" textlink="">
      <xdr:nvSpPr>
        <xdr:cNvPr id="267" name="楕円 266"/>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66819</xdr:rowOff>
    </xdr:from>
    <xdr:ext cx="736600" cy="259045"/>
    <xdr:sp macro="" textlink="">
      <xdr:nvSpPr>
        <xdr:cNvPr id="268" name="テキスト ボックス 267"/>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9" name="楕円 268"/>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0" name="テキスト ボックス 269"/>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5334</xdr:rowOff>
    </xdr:from>
    <xdr:to>
      <xdr:col>69</xdr:col>
      <xdr:colOff>142875</xdr:colOff>
      <xdr:row>55</xdr:row>
      <xdr:rowOff>106934</xdr:rowOff>
    </xdr:to>
    <xdr:sp macro="" textlink="">
      <xdr:nvSpPr>
        <xdr:cNvPr id="271" name="楕円 270"/>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117111</xdr:rowOff>
    </xdr:from>
    <xdr:ext cx="762000" cy="259045"/>
    <xdr:sp macro="" textlink="">
      <xdr:nvSpPr>
        <xdr:cNvPr id="272" name="テキスト ボックス 271"/>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85344</xdr:rowOff>
    </xdr:from>
    <xdr:to>
      <xdr:col>65</xdr:col>
      <xdr:colOff>53975</xdr:colOff>
      <xdr:row>55</xdr:row>
      <xdr:rowOff>15494</xdr:rowOff>
    </xdr:to>
    <xdr:sp macro="" textlink="">
      <xdr:nvSpPr>
        <xdr:cNvPr id="273" name="楕円 272"/>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25671</xdr:rowOff>
    </xdr:from>
    <xdr:ext cx="762000" cy="259045"/>
    <xdr:sp macro="" textlink="">
      <xdr:nvSpPr>
        <xdr:cNvPr id="274" name="テキスト ボックス 273"/>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類似団体平均を下回っているが、今後も補助金等の見直しを図り削減に努める。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159004</xdr:rowOff>
    </xdr:to>
    <xdr:cxnSp macro="">
      <xdr:nvCxnSpPr>
        <xdr:cNvPr id="305" name="直線コネクタ 304"/>
        <xdr:cNvCxnSpPr/>
      </xdr:nvCxnSpPr>
      <xdr:spPr>
        <a:xfrm>
          <a:off x="15671800" y="6248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76708</xdr:rowOff>
    </xdr:to>
    <xdr:cxnSp macro="">
      <xdr:nvCxnSpPr>
        <xdr:cNvPr id="308" name="直線コネクタ 307"/>
        <xdr:cNvCxnSpPr/>
      </xdr:nvCxnSpPr>
      <xdr:spPr>
        <a:xfrm>
          <a:off x="14782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21844</xdr:rowOff>
    </xdr:to>
    <xdr:cxnSp macro="">
      <xdr:nvCxnSpPr>
        <xdr:cNvPr id="311" name="直線コネクタ 310"/>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21844</xdr:rowOff>
    </xdr:to>
    <xdr:cxnSp macro="">
      <xdr:nvCxnSpPr>
        <xdr:cNvPr id="314" name="直線コネクタ 313"/>
        <xdr:cNvCxnSpPr/>
      </xdr:nvCxnSpPr>
      <xdr:spPr>
        <a:xfrm>
          <a:off x="13004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15" name="フローチャート: 判断 314"/>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16" name="テキスト ボックス 315"/>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17" name="フローチャート: 判断 316"/>
        <xdr:cNvSpPr/>
      </xdr:nvSpPr>
      <xdr:spPr>
        <a:xfrm>
          <a:off x="12954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18" name="テキスト ボックス 317"/>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4" name="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5"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昨年度に比べ１ポイント増となっているが、</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は減少している。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の増加による元利償還金の増加が見込まれる</a:t>
          </a:r>
          <a:r>
            <a:rPr kumimoji="1" lang="ja-JP" altLang="ja-JP" sz="1100">
              <a:solidFill>
                <a:schemeClr val="dk1"/>
              </a:solidFill>
              <a:effectLst/>
              <a:latin typeface="+mn-lt"/>
              <a:ea typeface="+mn-ea"/>
              <a:cs typeface="+mn-cs"/>
            </a:rPr>
            <a:t>。</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133858</xdr:rowOff>
    </xdr:to>
    <xdr:cxnSp macro="">
      <xdr:nvCxnSpPr>
        <xdr:cNvPr id="363" name="直線コネクタ 362"/>
        <xdr:cNvCxnSpPr/>
      </xdr:nvCxnSpPr>
      <xdr:spPr>
        <a:xfrm>
          <a:off x="3987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143002</xdr:rowOff>
    </xdr:to>
    <xdr:cxnSp macro="">
      <xdr:nvCxnSpPr>
        <xdr:cNvPr id="366" name="直線コネクタ 365"/>
        <xdr:cNvCxnSpPr/>
      </xdr:nvCxnSpPr>
      <xdr:spPr>
        <a:xfrm flipV="1">
          <a:off x="3098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62992</xdr:rowOff>
    </xdr:to>
    <xdr:cxnSp macro="">
      <xdr:nvCxnSpPr>
        <xdr:cNvPr id="369" name="直線コネクタ 368"/>
        <xdr:cNvCxnSpPr/>
      </xdr:nvCxnSpPr>
      <xdr:spPr>
        <a:xfrm flipV="1">
          <a:off x="2209800" y="13344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62992</xdr:rowOff>
    </xdr:to>
    <xdr:cxnSp macro="">
      <xdr:nvCxnSpPr>
        <xdr:cNvPr id="372" name="直線コネクタ 371"/>
        <xdr:cNvCxnSpPr/>
      </xdr:nvCxnSpPr>
      <xdr:spPr>
        <a:xfrm>
          <a:off x="1320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4" name="テキスト ボックス 37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2" name="楕円 38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3"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5" name="テキスト ボックス 38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6" name="楕円 385"/>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7" name="テキスト ボックス 38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88" name="楕円 387"/>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89" name="テキスト ボックス 388"/>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順位としては、非常に上位に位置しているが、今後も抑制に努め健全な財政運営を図る。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104140</xdr:rowOff>
    </xdr:to>
    <xdr:cxnSp macro="">
      <xdr:nvCxnSpPr>
        <xdr:cNvPr id="422" name="直線コネクタ 421"/>
        <xdr:cNvCxnSpPr/>
      </xdr:nvCxnSpPr>
      <xdr:spPr>
        <a:xfrm>
          <a:off x="15671800" y="127274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74</xdr:row>
      <xdr:rowOff>40132</xdr:rowOff>
    </xdr:to>
    <xdr:cxnSp macro="">
      <xdr:nvCxnSpPr>
        <xdr:cNvPr id="425" name="直線コネクタ 424"/>
        <xdr:cNvCxnSpPr/>
      </xdr:nvCxnSpPr>
      <xdr:spPr>
        <a:xfrm>
          <a:off x="14782800" y="126451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74</xdr:row>
      <xdr:rowOff>26416</xdr:rowOff>
    </xdr:to>
    <xdr:cxnSp macro="">
      <xdr:nvCxnSpPr>
        <xdr:cNvPr id="428" name="直線コネクタ 427"/>
        <xdr:cNvCxnSpPr/>
      </xdr:nvCxnSpPr>
      <xdr:spPr>
        <a:xfrm flipV="1">
          <a:off x="13893800" y="126451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168148</xdr:rowOff>
    </xdr:from>
    <xdr:to>
      <xdr:col>69</xdr:col>
      <xdr:colOff>92075</xdr:colOff>
      <xdr:row>74</xdr:row>
      <xdr:rowOff>26416</xdr:rowOff>
    </xdr:to>
    <xdr:cxnSp macro="">
      <xdr:nvCxnSpPr>
        <xdr:cNvPr id="431" name="直線コネクタ 430"/>
        <xdr:cNvCxnSpPr/>
      </xdr:nvCxnSpPr>
      <xdr:spPr>
        <a:xfrm>
          <a:off x="13004800" y="125125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34" name="フローチャート: 判断 433"/>
        <xdr:cNvSpPr/>
      </xdr:nvSpPr>
      <xdr:spPr>
        <a:xfrm>
          <a:off x="12954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35" name="テキスト ボックス 434"/>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楕円 440"/>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42" name="公債費以外該当値テキスト"/>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43" name="楕円 442"/>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44" name="テキスト ボックス 443"/>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45" name="楕円 444"/>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46" name="テキスト ボックス 445"/>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7" name="楕円 446"/>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8" name="テキスト ボックス 447"/>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117348</xdr:rowOff>
    </xdr:from>
    <xdr:to>
      <xdr:col>65</xdr:col>
      <xdr:colOff>53975</xdr:colOff>
      <xdr:row>73</xdr:row>
      <xdr:rowOff>47498</xdr:rowOff>
    </xdr:to>
    <xdr:sp macro="" textlink="">
      <xdr:nvSpPr>
        <xdr:cNvPr id="449" name="楕円 448"/>
        <xdr:cNvSpPr/>
      </xdr:nvSpPr>
      <xdr:spPr>
        <a:xfrm>
          <a:off x="12954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57675</xdr:rowOff>
    </xdr:from>
    <xdr:ext cx="762000" cy="259045"/>
    <xdr:sp macro="" textlink="">
      <xdr:nvSpPr>
        <xdr:cNvPr id="450" name="テキスト ボックス 449"/>
        <xdr:cNvSpPr txBox="1"/>
      </xdr:nvSpPr>
      <xdr:spPr>
        <a:xfrm>
          <a:off x="12623800" y="1223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58393</xdr:rowOff>
    </xdr:from>
    <xdr:to>
      <xdr:col>29</xdr:col>
      <xdr:colOff>127000</xdr:colOff>
      <xdr:row>17</xdr:row>
      <xdr:rowOff>71225</xdr:rowOff>
    </xdr:to>
    <xdr:cxnSp macro="">
      <xdr:nvCxnSpPr>
        <xdr:cNvPr id="47" name="直線コネクタ 46"/>
        <xdr:cNvCxnSpPr/>
      </xdr:nvCxnSpPr>
      <xdr:spPr bwMode="auto">
        <a:xfrm flipV="1">
          <a:off x="5003800" y="3020668"/>
          <a:ext cx="647700" cy="1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71225</xdr:rowOff>
    </xdr:from>
    <xdr:to>
      <xdr:col>26</xdr:col>
      <xdr:colOff>50800</xdr:colOff>
      <xdr:row>17</xdr:row>
      <xdr:rowOff>94405</xdr:rowOff>
    </xdr:to>
    <xdr:cxnSp macro="">
      <xdr:nvCxnSpPr>
        <xdr:cNvPr id="50" name="直線コネクタ 49"/>
        <xdr:cNvCxnSpPr/>
      </xdr:nvCxnSpPr>
      <xdr:spPr bwMode="auto">
        <a:xfrm flipV="1">
          <a:off x="4305300" y="3033500"/>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94405</xdr:rowOff>
    </xdr:from>
    <xdr:to>
      <xdr:col>22</xdr:col>
      <xdr:colOff>114300</xdr:colOff>
      <xdr:row>17</xdr:row>
      <xdr:rowOff>108875</xdr:rowOff>
    </xdr:to>
    <xdr:cxnSp macro="">
      <xdr:nvCxnSpPr>
        <xdr:cNvPr id="53" name="直線コネクタ 52"/>
        <xdr:cNvCxnSpPr/>
      </xdr:nvCxnSpPr>
      <xdr:spPr bwMode="auto">
        <a:xfrm flipV="1">
          <a:off x="3606800" y="3056680"/>
          <a:ext cx="698500" cy="1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108875</xdr:rowOff>
    </xdr:from>
    <xdr:to>
      <xdr:col>18</xdr:col>
      <xdr:colOff>177800</xdr:colOff>
      <xdr:row>17</xdr:row>
      <xdr:rowOff>141069</xdr:rowOff>
    </xdr:to>
    <xdr:cxnSp macro="">
      <xdr:nvCxnSpPr>
        <xdr:cNvPr id="56" name="直線コネクタ 55"/>
        <xdr:cNvCxnSpPr/>
      </xdr:nvCxnSpPr>
      <xdr:spPr bwMode="auto">
        <a:xfrm flipV="1">
          <a:off x="2908300" y="3071150"/>
          <a:ext cx="6985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166324</xdr:rowOff>
    </xdr:from>
    <xdr:to>
      <xdr:col>19</xdr:col>
      <xdr:colOff>38100</xdr:colOff>
      <xdr:row>18</xdr:row>
      <xdr:rowOff>96474</xdr:rowOff>
    </xdr:to>
    <xdr:sp macro="" textlink="">
      <xdr:nvSpPr>
        <xdr:cNvPr id="57" name="フローチャート: 判断 56"/>
        <xdr:cNvSpPr/>
      </xdr:nvSpPr>
      <xdr:spPr bwMode="auto">
        <a:xfrm>
          <a:off x="35560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81251</xdr:rowOff>
    </xdr:from>
    <xdr:ext cx="762000" cy="259045"/>
    <xdr:sp macro="" textlink="">
      <xdr:nvSpPr>
        <xdr:cNvPr id="58" name="テキスト ボックス 57"/>
        <xdr:cNvSpPr txBox="1"/>
      </xdr:nvSpPr>
      <xdr:spPr>
        <a:xfrm>
          <a:off x="32258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916</xdr:rowOff>
    </xdr:from>
    <xdr:to>
      <xdr:col>15</xdr:col>
      <xdr:colOff>101600</xdr:colOff>
      <xdr:row>18</xdr:row>
      <xdr:rowOff>102516</xdr:rowOff>
    </xdr:to>
    <xdr:sp macro="" textlink="">
      <xdr:nvSpPr>
        <xdr:cNvPr id="59" name="フローチャート: 判断 58"/>
        <xdr:cNvSpPr/>
      </xdr:nvSpPr>
      <xdr:spPr bwMode="auto">
        <a:xfrm>
          <a:off x="28575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87293</xdr:rowOff>
    </xdr:from>
    <xdr:ext cx="762000" cy="259045"/>
    <xdr:sp macro="" textlink="">
      <xdr:nvSpPr>
        <xdr:cNvPr id="60" name="テキスト ボックス 59"/>
        <xdr:cNvSpPr txBox="1"/>
      </xdr:nvSpPr>
      <xdr:spPr>
        <a:xfrm>
          <a:off x="25273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7593</xdr:rowOff>
    </xdr:from>
    <xdr:to>
      <xdr:col>29</xdr:col>
      <xdr:colOff>177800</xdr:colOff>
      <xdr:row>17</xdr:row>
      <xdr:rowOff>109193</xdr:rowOff>
    </xdr:to>
    <xdr:sp macro="" textlink="">
      <xdr:nvSpPr>
        <xdr:cNvPr id="66" name="楕円 65"/>
        <xdr:cNvSpPr/>
      </xdr:nvSpPr>
      <xdr:spPr bwMode="auto">
        <a:xfrm>
          <a:off x="5600700" y="296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151120</xdr:rowOff>
    </xdr:from>
    <xdr:ext cx="762000" cy="259045"/>
    <xdr:sp macro="" textlink="">
      <xdr:nvSpPr>
        <xdr:cNvPr id="67" name="人口1人当たり決算額の推移該当値テキスト130"/>
        <xdr:cNvSpPr txBox="1"/>
      </xdr:nvSpPr>
      <xdr:spPr>
        <a:xfrm>
          <a:off x="5740400" y="29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20425</xdr:rowOff>
    </xdr:from>
    <xdr:to>
      <xdr:col>26</xdr:col>
      <xdr:colOff>101600</xdr:colOff>
      <xdr:row>17</xdr:row>
      <xdr:rowOff>122025</xdr:rowOff>
    </xdr:to>
    <xdr:sp macro="" textlink="">
      <xdr:nvSpPr>
        <xdr:cNvPr id="68" name="楕円 67"/>
        <xdr:cNvSpPr/>
      </xdr:nvSpPr>
      <xdr:spPr bwMode="auto">
        <a:xfrm>
          <a:off x="4953000" y="298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106802</xdr:rowOff>
    </xdr:from>
    <xdr:ext cx="736600" cy="259045"/>
    <xdr:sp macro="" textlink="">
      <xdr:nvSpPr>
        <xdr:cNvPr id="69" name="テキスト ボックス 68"/>
        <xdr:cNvSpPr txBox="1"/>
      </xdr:nvSpPr>
      <xdr:spPr>
        <a:xfrm>
          <a:off x="4622800" y="3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43605</xdr:rowOff>
    </xdr:from>
    <xdr:to>
      <xdr:col>22</xdr:col>
      <xdr:colOff>165100</xdr:colOff>
      <xdr:row>17</xdr:row>
      <xdr:rowOff>145205</xdr:rowOff>
    </xdr:to>
    <xdr:sp macro="" textlink="">
      <xdr:nvSpPr>
        <xdr:cNvPr id="70" name="楕円 69"/>
        <xdr:cNvSpPr/>
      </xdr:nvSpPr>
      <xdr:spPr bwMode="auto">
        <a:xfrm>
          <a:off x="4254500" y="300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129982</xdr:rowOff>
    </xdr:from>
    <xdr:ext cx="762000" cy="259045"/>
    <xdr:sp macro="" textlink="">
      <xdr:nvSpPr>
        <xdr:cNvPr id="71" name="テキスト ボックス 70"/>
        <xdr:cNvSpPr txBox="1"/>
      </xdr:nvSpPr>
      <xdr:spPr>
        <a:xfrm>
          <a:off x="3924300" y="309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58075</xdr:rowOff>
    </xdr:from>
    <xdr:to>
      <xdr:col>19</xdr:col>
      <xdr:colOff>38100</xdr:colOff>
      <xdr:row>17</xdr:row>
      <xdr:rowOff>159675</xdr:rowOff>
    </xdr:to>
    <xdr:sp macro="" textlink="">
      <xdr:nvSpPr>
        <xdr:cNvPr id="72" name="楕円 71"/>
        <xdr:cNvSpPr/>
      </xdr:nvSpPr>
      <xdr:spPr bwMode="auto">
        <a:xfrm>
          <a:off x="3556000" y="30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169852</xdr:rowOff>
    </xdr:from>
    <xdr:ext cx="762000" cy="259045"/>
    <xdr:sp macro="" textlink="">
      <xdr:nvSpPr>
        <xdr:cNvPr id="73" name="テキスト ボックス 72"/>
        <xdr:cNvSpPr txBox="1"/>
      </xdr:nvSpPr>
      <xdr:spPr>
        <a:xfrm>
          <a:off x="3225800" y="278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90269</xdr:rowOff>
    </xdr:from>
    <xdr:to>
      <xdr:col>15</xdr:col>
      <xdr:colOff>101600</xdr:colOff>
      <xdr:row>18</xdr:row>
      <xdr:rowOff>20419</xdr:rowOff>
    </xdr:to>
    <xdr:sp macro="" textlink="">
      <xdr:nvSpPr>
        <xdr:cNvPr id="74" name="楕円 73"/>
        <xdr:cNvSpPr/>
      </xdr:nvSpPr>
      <xdr:spPr bwMode="auto">
        <a:xfrm>
          <a:off x="2857500" y="305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30596</xdr:rowOff>
    </xdr:from>
    <xdr:ext cx="762000" cy="259045"/>
    <xdr:sp macro="" textlink="">
      <xdr:nvSpPr>
        <xdr:cNvPr id="75" name="テキスト ボックス 74"/>
        <xdr:cNvSpPr txBox="1"/>
      </xdr:nvSpPr>
      <xdr:spPr>
        <a:xfrm>
          <a:off x="2527300" y="282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24976</xdr:rowOff>
    </xdr:from>
    <xdr:to>
      <xdr:col>29</xdr:col>
      <xdr:colOff>127000</xdr:colOff>
      <xdr:row>36</xdr:row>
      <xdr:rowOff>48415</xdr:rowOff>
    </xdr:to>
    <xdr:cxnSp macro="">
      <xdr:nvCxnSpPr>
        <xdr:cNvPr id="108" name="直線コネクタ 107"/>
        <xdr:cNvCxnSpPr/>
      </xdr:nvCxnSpPr>
      <xdr:spPr bwMode="auto">
        <a:xfrm flipV="1">
          <a:off x="5003800" y="6978226"/>
          <a:ext cx="647700" cy="2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11069</xdr:rowOff>
    </xdr:from>
    <xdr:to>
      <xdr:col>26</xdr:col>
      <xdr:colOff>50800</xdr:colOff>
      <xdr:row>36</xdr:row>
      <xdr:rowOff>48415</xdr:rowOff>
    </xdr:to>
    <xdr:cxnSp macro="">
      <xdr:nvCxnSpPr>
        <xdr:cNvPr id="111" name="直線コネクタ 110"/>
        <xdr:cNvCxnSpPr/>
      </xdr:nvCxnSpPr>
      <xdr:spPr bwMode="auto">
        <a:xfrm>
          <a:off x="4305300" y="6964319"/>
          <a:ext cx="698500" cy="3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318658</xdr:rowOff>
    </xdr:from>
    <xdr:to>
      <xdr:col>22</xdr:col>
      <xdr:colOff>114300</xdr:colOff>
      <xdr:row>36</xdr:row>
      <xdr:rowOff>11069</xdr:rowOff>
    </xdr:to>
    <xdr:cxnSp macro="">
      <xdr:nvCxnSpPr>
        <xdr:cNvPr id="114" name="直線コネクタ 113"/>
        <xdr:cNvCxnSpPr/>
      </xdr:nvCxnSpPr>
      <xdr:spPr bwMode="auto">
        <a:xfrm>
          <a:off x="3606800" y="6929008"/>
          <a:ext cx="698500" cy="3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281694</xdr:rowOff>
    </xdr:from>
    <xdr:to>
      <xdr:col>18</xdr:col>
      <xdr:colOff>177800</xdr:colOff>
      <xdr:row>35</xdr:row>
      <xdr:rowOff>318658</xdr:rowOff>
    </xdr:to>
    <xdr:cxnSp macro="">
      <xdr:nvCxnSpPr>
        <xdr:cNvPr id="117" name="直線コネクタ 116"/>
        <xdr:cNvCxnSpPr/>
      </xdr:nvCxnSpPr>
      <xdr:spPr bwMode="auto">
        <a:xfrm>
          <a:off x="2908300" y="6892044"/>
          <a:ext cx="698500" cy="3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297935</xdr:rowOff>
    </xdr:from>
    <xdr:to>
      <xdr:col>19</xdr:col>
      <xdr:colOff>38100</xdr:colOff>
      <xdr:row>36</xdr:row>
      <xdr:rowOff>56635</xdr:rowOff>
    </xdr:to>
    <xdr:sp macro="" textlink="">
      <xdr:nvSpPr>
        <xdr:cNvPr id="118" name="フローチャート: 判断 117"/>
        <xdr:cNvSpPr/>
      </xdr:nvSpPr>
      <xdr:spPr bwMode="auto">
        <a:xfrm>
          <a:off x="35560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41412</xdr:rowOff>
    </xdr:from>
    <xdr:ext cx="762000" cy="259045"/>
    <xdr:sp macro="" textlink="">
      <xdr:nvSpPr>
        <xdr:cNvPr id="119" name="テキスト ボックス 118"/>
        <xdr:cNvSpPr txBox="1"/>
      </xdr:nvSpPr>
      <xdr:spPr>
        <a:xfrm>
          <a:off x="3225800" y="69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271409</xdr:rowOff>
    </xdr:from>
    <xdr:to>
      <xdr:col>15</xdr:col>
      <xdr:colOff>101600</xdr:colOff>
      <xdr:row>36</xdr:row>
      <xdr:rowOff>30109</xdr:rowOff>
    </xdr:to>
    <xdr:sp macro="" textlink="">
      <xdr:nvSpPr>
        <xdr:cNvPr id="120" name="フローチャート: 判断 119"/>
        <xdr:cNvSpPr/>
      </xdr:nvSpPr>
      <xdr:spPr bwMode="auto">
        <a:xfrm>
          <a:off x="2857500" y="6881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14886</xdr:rowOff>
    </xdr:from>
    <xdr:ext cx="762000" cy="259045"/>
    <xdr:sp macro="" textlink="">
      <xdr:nvSpPr>
        <xdr:cNvPr id="121" name="テキスト ボックス 120"/>
        <xdr:cNvSpPr txBox="1"/>
      </xdr:nvSpPr>
      <xdr:spPr>
        <a:xfrm>
          <a:off x="2527300" y="69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317076</xdr:rowOff>
    </xdr:from>
    <xdr:to>
      <xdr:col>29</xdr:col>
      <xdr:colOff>177800</xdr:colOff>
      <xdr:row>36</xdr:row>
      <xdr:rowOff>75776</xdr:rowOff>
    </xdr:to>
    <xdr:sp macro="" textlink="">
      <xdr:nvSpPr>
        <xdr:cNvPr id="127" name="楕円 126"/>
        <xdr:cNvSpPr/>
      </xdr:nvSpPr>
      <xdr:spPr bwMode="auto">
        <a:xfrm>
          <a:off x="5600700" y="69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289153</xdr:rowOff>
    </xdr:from>
    <xdr:ext cx="762000" cy="259045"/>
    <xdr:sp macro="" textlink="">
      <xdr:nvSpPr>
        <xdr:cNvPr id="128" name="人口1人当たり決算額の推移該当値テキスト445"/>
        <xdr:cNvSpPr txBox="1"/>
      </xdr:nvSpPr>
      <xdr:spPr>
        <a:xfrm>
          <a:off x="5740400" y="689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340515</xdr:rowOff>
    </xdr:from>
    <xdr:to>
      <xdr:col>26</xdr:col>
      <xdr:colOff>101600</xdr:colOff>
      <xdr:row>36</xdr:row>
      <xdr:rowOff>99215</xdr:rowOff>
    </xdr:to>
    <xdr:sp macro="" textlink="">
      <xdr:nvSpPr>
        <xdr:cNvPr id="129" name="楕円 128"/>
        <xdr:cNvSpPr/>
      </xdr:nvSpPr>
      <xdr:spPr bwMode="auto">
        <a:xfrm>
          <a:off x="4953000" y="69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83992</xdr:rowOff>
    </xdr:from>
    <xdr:ext cx="736600" cy="259045"/>
    <xdr:sp macro="" textlink="">
      <xdr:nvSpPr>
        <xdr:cNvPr id="130" name="テキスト ボックス 129"/>
        <xdr:cNvSpPr txBox="1"/>
      </xdr:nvSpPr>
      <xdr:spPr>
        <a:xfrm>
          <a:off x="4622800" y="70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303169</xdr:rowOff>
    </xdr:from>
    <xdr:to>
      <xdr:col>22</xdr:col>
      <xdr:colOff>165100</xdr:colOff>
      <xdr:row>36</xdr:row>
      <xdr:rowOff>61869</xdr:rowOff>
    </xdr:to>
    <xdr:sp macro="" textlink="">
      <xdr:nvSpPr>
        <xdr:cNvPr id="131" name="楕円 130"/>
        <xdr:cNvSpPr/>
      </xdr:nvSpPr>
      <xdr:spPr bwMode="auto">
        <a:xfrm>
          <a:off x="4254500" y="691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46646</xdr:rowOff>
    </xdr:from>
    <xdr:ext cx="762000" cy="259045"/>
    <xdr:sp macro="" textlink="">
      <xdr:nvSpPr>
        <xdr:cNvPr id="132" name="テキスト ボックス 131"/>
        <xdr:cNvSpPr txBox="1"/>
      </xdr:nvSpPr>
      <xdr:spPr>
        <a:xfrm>
          <a:off x="3924300" y="699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267858</xdr:rowOff>
    </xdr:from>
    <xdr:to>
      <xdr:col>19</xdr:col>
      <xdr:colOff>38100</xdr:colOff>
      <xdr:row>36</xdr:row>
      <xdr:rowOff>26558</xdr:rowOff>
    </xdr:to>
    <xdr:sp macro="" textlink="">
      <xdr:nvSpPr>
        <xdr:cNvPr id="133" name="楕円 132"/>
        <xdr:cNvSpPr/>
      </xdr:nvSpPr>
      <xdr:spPr bwMode="auto">
        <a:xfrm>
          <a:off x="3556000" y="687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36735</xdr:rowOff>
    </xdr:from>
    <xdr:ext cx="762000" cy="259045"/>
    <xdr:sp macro="" textlink="">
      <xdr:nvSpPr>
        <xdr:cNvPr id="134" name="テキスト ボックス 133"/>
        <xdr:cNvSpPr txBox="1"/>
      </xdr:nvSpPr>
      <xdr:spPr>
        <a:xfrm>
          <a:off x="3225800" y="664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230894</xdr:rowOff>
    </xdr:from>
    <xdr:to>
      <xdr:col>15</xdr:col>
      <xdr:colOff>101600</xdr:colOff>
      <xdr:row>35</xdr:row>
      <xdr:rowOff>332494</xdr:rowOff>
    </xdr:to>
    <xdr:sp macro="" textlink="">
      <xdr:nvSpPr>
        <xdr:cNvPr id="135" name="楕円 134"/>
        <xdr:cNvSpPr/>
      </xdr:nvSpPr>
      <xdr:spPr bwMode="auto">
        <a:xfrm>
          <a:off x="2857500" y="684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342671</xdr:rowOff>
    </xdr:from>
    <xdr:ext cx="762000" cy="259045"/>
    <xdr:sp macro="" textlink="">
      <xdr:nvSpPr>
        <xdr:cNvPr id="136" name="テキスト ボックス 135"/>
        <xdr:cNvSpPr txBox="1"/>
      </xdr:nvSpPr>
      <xdr:spPr>
        <a:xfrm>
          <a:off x="2527300" y="661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115109</xdr:rowOff>
    </xdr:from>
    <xdr:to>
      <xdr:col>24</xdr:col>
      <xdr:colOff>63500</xdr:colOff>
      <xdr:row>38</xdr:row>
      <xdr:rowOff>118214</xdr:rowOff>
    </xdr:to>
    <xdr:cxnSp macro="">
      <xdr:nvCxnSpPr>
        <xdr:cNvPr id="63" name="直線コネクタ 62"/>
        <xdr:cNvCxnSpPr/>
      </xdr:nvCxnSpPr>
      <xdr:spPr>
        <a:xfrm>
          <a:off x="3797300" y="6630209"/>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115109</xdr:rowOff>
    </xdr:from>
    <xdr:to>
      <xdr:col>19</xdr:col>
      <xdr:colOff>177800</xdr:colOff>
      <xdr:row>38</xdr:row>
      <xdr:rowOff>126627</xdr:rowOff>
    </xdr:to>
    <xdr:cxnSp macro="">
      <xdr:nvCxnSpPr>
        <xdr:cNvPr id="66" name="直線コネクタ 65"/>
        <xdr:cNvCxnSpPr/>
      </xdr:nvCxnSpPr>
      <xdr:spPr>
        <a:xfrm flipV="1">
          <a:off x="2908300" y="6630209"/>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126627</xdr:rowOff>
    </xdr:from>
    <xdr:to>
      <xdr:col>15</xdr:col>
      <xdr:colOff>50800</xdr:colOff>
      <xdr:row>38</xdr:row>
      <xdr:rowOff>131190</xdr:rowOff>
    </xdr:to>
    <xdr:cxnSp macro="">
      <xdr:nvCxnSpPr>
        <xdr:cNvPr id="69" name="直線コネクタ 68"/>
        <xdr:cNvCxnSpPr/>
      </xdr:nvCxnSpPr>
      <xdr:spPr>
        <a:xfrm flipV="1">
          <a:off x="2019300" y="6641727"/>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131190</xdr:rowOff>
    </xdr:from>
    <xdr:to>
      <xdr:col>10</xdr:col>
      <xdr:colOff>114300</xdr:colOff>
      <xdr:row>39</xdr:row>
      <xdr:rowOff>985</xdr:rowOff>
    </xdr:to>
    <xdr:cxnSp macro="">
      <xdr:nvCxnSpPr>
        <xdr:cNvPr id="72" name="直線コネクタ 71"/>
        <xdr:cNvCxnSpPr/>
      </xdr:nvCxnSpPr>
      <xdr:spPr>
        <a:xfrm flipV="1">
          <a:off x="1130300" y="664629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22864</xdr:rowOff>
    </xdr:from>
    <xdr:to>
      <xdr:col>10</xdr:col>
      <xdr:colOff>165100</xdr:colOff>
      <xdr:row>39</xdr:row>
      <xdr:rowOff>124464</xdr:rowOff>
    </xdr:to>
    <xdr:sp macro="" textlink="">
      <xdr:nvSpPr>
        <xdr:cNvPr id="73" name="フローチャート: 判断 72"/>
        <xdr:cNvSpPr/>
      </xdr:nvSpPr>
      <xdr:spPr>
        <a:xfrm>
          <a:off x="1968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115591</xdr:rowOff>
    </xdr:from>
    <xdr:ext cx="599010" cy="259045"/>
    <xdr:sp macro="" textlink="">
      <xdr:nvSpPr>
        <xdr:cNvPr id="74" name="テキスト ボックス 73"/>
        <xdr:cNvSpPr txBox="1"/>
      </xdr:nvSpPr>
      <xdr:spPr>
        <a:xfrm>
          <a:off x="1719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30404</xdr:rowOff>
    </xdr:from>
    <xdr:to>
      <xdr:col>6</xdr:col>
      <xdr:colOff>38100</xdr:colOff>
      <xdr:row>39</xdr:row>
      <xdr:rowOff>132004</xdr:rowOff>
    </xdr:to>
    <xdr:sp macro="" textlink="">
      <xdr:nvSpPr>
        <xdr:cNvPr id="75" name="フローチャート: 判断 74"/>
        <xdr:cNvSpPr/>
      </xdr:nvSpPr>
      <xdr:spPr>
        <a:xfrm>
          <a:off x="1079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123131</xdr:rowOff>
    </xdr:from>
    <xdr:ext cx="599010" cy="259045"/>
    <xdr:sp macro="" textlink="">
      <xdr:nvSpPr>
        <xdr:cNvPr id="76" name="テキスト ボックス 75"/>
        <xdr:cNvSpPr txBox="1"/>
      </xdr:nvSpPr>
      <xdr:spPr>
        <a:xfrm>
          <a:off x="830795"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67414</xdr:rowOff>
    </xdr:from>
    <xdr:to>
      <xdr:col>24</xdr:col>
      <xdr:colOff>114300</xdr:colOff>
      <xdr:row>38</xdr:row>
      <xdr:rowOff>169014</xdr:rowOff>
    </xdr:to>
    <xdr:sp macro="" textlink="">
      <xdr:nvSpPr>
        <xdr:cNvPr id="82" name="楕円 81"/>
        <xdr:cNvSpPr/>
      </xdr:nvSpPr>
      <xdr:spPr>
        <a:xfrm>
          <a:off x="4584700" y="65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45841</xdr:rowOff>
    </xdr:from>
    <xdr:ext cx="599010" cy="259045"/>
    <xdr:sp macro="" textlink="">
      <xdr:nvSpPr>
        <xdr:cNvPr id="83" name="人件費該当値テキスト"/>
        <xdr:cNvSpPr txBox="1"/>
      </xdr:nvSpPr>
      <xdr:spPr>
        <a:xfrm>
          <a:off x="4686300" y="65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64309</xdr:rowOff>
    </xdr:from>
    <xdr:to>
      <xdr:col>20</xdr:col>
      <xdr:colOff>38100</xdr:colOff>
      <xdr:row>38</xdr:row>
      <xdr:rowOff>165909</xdr:rowOff>
    </xdr:to>
    <xdr:sp macro="" textlink="">
      <xdr:nvSpPr>
        <xdr:cNvPr id="84" name="楕円 83"/>
        <xdr:cNvSpPr/>
      </xdr:nvSpPr>
      <xdr:spPr>
        <a:xfrm>
          <a:off x="3746500" y="6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157036</xdr:rowOff>
    </xdr:from>
    <xdr:ext cx="599010" cy="259045"/>
    <xdr:sp macro="" textlink="">
      <xdr:nvSpPr>
        <xdr:cNvPr id="85" name="テキスト ボックス 84"/>
        <xdr:cNvSpPr txBox="1"/>
      </xdr:nvSpPr>
      <xdr:spPr>
        <a:xfrm>
          <a:off x="3497795" y="667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75827</xdr:rowOff>
    </xdr:from>
    <xdr:to>
      <xdr:col>15</xdr:col>
      <xdr:colOff>101600</xdr:colOff>
      <xdr:row>39</xdr:row>
      <xdr:rowOff>5977</xdr:rowOff>
    </xdr:to>
    <xdr:sp macro="" textlink="">
      <xdr:nvSpPr>
        <xdr:cNvPr id="86" name="楕円 85"/>
        <xdr:cNvSpPr/>
      </xdr:nvSpPr>
      <xdr:spPr>
        <a:xfrm>
          <a:off x="2857500" y="6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168554</xdr:rowOff>
    </xdr:from>
    <xdr:ext cx="599010" cy="259045"/>
    <xdr:sp macro="" textlink="">
      <xdr:nvSpPr>
        <xdr:cNvPr id="87" name="テキスト ボックス 86"/>
        <xdr:cNvSpPr txBox="1"/>
      </xdr:nvSpPr>
      <xdr:spPr>
        <a:xfrm>
          <a:off x="2608795" y="66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80390</xdr:rowOff>
    </xdr:from>
    <xdr:to>
      <xdr:col>10</xdr:col>
      <xdr:colOff>165100</xdr:colOff>
      <xdr:row>39</xdr:row>
      <xdr:rowOff>10540</xdr:rowOff>
    </xdr:to>
    <xdr:sp macro="" textlink="">
      <xdr:nvSpPr>
        <xdr:cNvPr id="88" name="楕円 87"/>
        <xdr:cNvSpPr/>
      </xdr:nvSpPr>
      <xdr:spPr>
        <a:xfrm>
          <a:off x="1968500" y="65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27067</xdr:rowOff>
    </xdr:from>
    <xdr:ext cx="599010" cy="259045"/>
    <xdr:sp macro="" textlink="">
      <xdr:nvSpPr>
        <xdr:cNvPr id="89" name="テキスト ボックス 88"/>
        <xdr:cNvSpPr txBox="1"/>
      </xdr:nvSpPr>
      <xdr:spPr>
        <a:xfrm>
          <a:off x="1719795" y="63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121635</xdr:rowOff>
    </xdr:from>
    <xdr:to>
      <xdr:col>6</xdr:col>
      <xdr:colOff>38100</xdr:colOff>
      <xdr:row>39</xdr:row>
      <xdr:rowOff>51785</xdr:rowOff>
    </xdr:to>
    <xdr:sp macro="" textlink="">
      <xdr:nvSpPr>
        <xdr:cNvPr id="90" name="楕円 89"/>
        <xdr:cNvSpPr/>
      </xdr:nvSpPr>
      <xdr:spPr>
        <a:xfrm>
          <a:off x="10795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68313</xdr:rowOff>
    </xdr:from>
    <xdr:ext cx="599010" cy="259045"/>
    <xdr:sp macro="" textlink="">
      <xdr:nvSpPr>
        <xdr:cNvPr id="91" name="テキスト ボックス 90"/>
        <xdr:cNvSpPr txBox="1"/>
      </xdr:nvSpPr>
      <xdr:spPr>
        <a:xfrm>
          <a:off x="830795" y="64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168319</xdr:rowOff>
    </xdr:from>
    <xdr:to>
      <xdr:col>24</xdr:col>
      <xdr:colOff>63500</xdr:colOff>
      <xdr:row>58</xdr:row>
      <xdr:rowOff>34168</xdr:rowOff>
    </xdr:to>
    <xdr:cxnSp macro="">
      <xdr:nvCxnSpPr>
        <xdr:cNvPr id="122" name="直線コネクタ 121"/>
        <xdr:cNvCxnSpPr/>
      </xdr:nvCxnSpPr>
      <xdr:spPr>
        <a:xfrm flipV="1">
          <a:off x="3797300" y="9940969"/>
          <a:ext cx="8382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34168</xdr:rowOff>
    </xdr:from>
    <xdr:to>
      <xdr:col>19</xdr:col>
      <xdr:colOff>177800</xdr:colOff>
      <xdr:row>58</xdr:row>
      <xdr:rowOff>70165</xdr:rowOff>
    </xdr:to>
    <xdr:cxnSp macro="">
      <xdr:nvCxnSpPr>
        <xdr:cNvPr id="125" name="直線コネクタ 124"/>
        <xdr:cNvCxnSpPr/>
      </xdr:nvCxnSpPr>
      <xdr:spPr>
        <a:xfrm flipV="1">
          <a:off x="2908300" y="9978268"/>
          <a:ext cx="889000" cy="3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70165</xdr:rowOff>
    </xdr:from>
    <xdr:to>
      <xdr:col>15</xdr:col>
      <xdr:colOff>50800</xdr:colOff>
      <xdr:row>58</xdr:row>
      <xdr:rowOff>96296</xdr:rowOff>
    </xdr:to>
    <xdr:cxnSp macro="">
      <xdr:nvCxnSpPr>
        <xdr:cNvPr id="128" name="直線コネクタ 127"/>
        <xdr:cNvCxnSpPr/>
      </xdr:nvCxnSpPr>
      <xdr:spPr>
        <a:xfrm flipV="1">
          <a:off x="2019300" y="10014265"/>
          <a:ext cx="889000" cy="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96296</xdr:rowOff>
    </xdr:from>
    <xdr:to>
      <xdr:col>10</xdr:col>
      <xdr:colOff>114300</xdr:colOff>
      <xdr:row>58</xdr:row>
      <xdr:rowOff>106514</xdr:rowOff>
    </xdr:to>
    <xdr:cxnSp macro="">
      <xdr:nvCxnSpPr>
        <xdr:cNvPr id="131" name="直線コネクタ 130"/>
        <xdr:cNvCxnSpPr/>
      </xdr:nvCxnSpPr>
      <xdr:spPr>
        <a:xfrm flipV="1">
          <a:off x="1130300" y="10040396"/>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41673</xdr:rowOff>
    </xdr:from>
    <xdr:to>
      <xdr:col>10</xdr:col>
      <xdr:colOff>165100</xdr:colOff>
      <xdr:row>58</xdr:row>
      <xdr:rowOff>143273</xdr:rowOff>
    </xdr:to>
    <xdr:sp macro="" textlink="">
      <xdr:nvSpPr>
        <xdr:cNvPr id="132" name="フローチャート: 判断 131"/>
        <xdr:cNvSpPr/>
      </xdr:nvSpPr>
      <xdr:spPr>
        <a:xfrm>
          <a:off x="1968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159800</xdr:rowOff>
    </xdr:from>
    <xdr:ext cx="599010" cy="259045"/>
    <xdr:sp macro="" textlink="">
      <xdr:nvSpPr>
        <xdr:cNvPr id="133" name="テキスト ボックス 132"/>
        <xdr:cNvSpPr txBox="1"/>
      </xdr:nvSpPr>
      <xdr:spPr>
        <a:xfrm>
          <a:off x="1719795" y="97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55637</xdr:rowOff>
    </xdr:from>
    <xdr:to>
      <xdr:col>6</xdr:col>
      <xdr:colOff>38100</xdr:colOff>
      <xdr:row>58</xdr:row>
      <xdr:rowOff>157237</xdr:rowOff>
    </xdr:to>
    <xdr:sp macro="" textlink="">
      <xdr:nvSpPr>
        <xdr:cNvPr id="134" name="フローチャート: 判断 133"/>
        <xdr:cNvSpPr/>
      </xdr:nvSpPr>
      <xdr:spPr>
        <a:xfrm>
          <a:off x="1079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2314</xdr:rowOff>
    </xdr:from>
    <xdr:ext cx="599010" cy="259045"/>
    <xdr:sp macro="" textlink="">
      <xdr:nvSpPr>
        <xdr:cNvPr id="135" name="テキスト ボックス 134"/>
        <xdr:cNvSpPr txBox="1"/>
      </xdr:nvSpPr>
      <xdr:spPr>
        <a:xfrm>
          <a:off x="830795" y="977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117519</xdr:rowOff>
    </xdr:from>
    <xdr:to>
      <xdr:col>24</xdr:col>
      <xdr:colOff>114300</xdr:colOff>
      <xdr:row>58</xdr:row>
      <xdr:rowOff>47669</xdr:rowOff>
    </xdr:to>
    <xdr:sp macro="" textlink="">
      <xdr:nvSpPr>
        <xdr:cNvPr id="141" name="楕円 140"/>
        <xdr:cNvSpPr/>
      </xdr:nvSpPr>
      <xdr:spPr>
        <a:xfrm>
          <a:off x="4584700" y="98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95946</xdr:rowOff>
    </xdr:from>
    <xdr:ext cx="599010" cy="259045"/>
    <xdr:sp macro="" textlink="">
      <xdr:nvSpPr>
        <xdr:cNvPr id="142" name="物件費該当値テキスト"/>
        <xdr:cNvSpPr txBox="1"/>
      </xdr:nvSpPr>
      <xdr:spPr>
        <a:xfrm>
          <a:off x="4686300" y="98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154818</xdr:rowOff>
    </xdr:from>
    <xdr:to>
      <xdr:col>20</xdr:col>
      <xdr:colOff>38100</xdr:colOff>
      <xdr:row>58</xdr:row>
      <xdr:rowOff>84968</xdr:rowOff>
    </xdr:to>
    <xdr:sp macro="" textlink="">
      <xdr:nvSpPr>
        <xdr:cNvPr id="143" name="楕円 142"/>
        <xdr:cNvSpPr/>
      </xdr:nvSpPr>
      <xdr:spPr>
        <a:xfrm>
          <a:off x="3746500" y="99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76095</xdr:rowOff>
    </xdr:from>
    <xdr:ext cx="599010" cy="259045"/>
    <xdr:sp macro="" textlink="">
      <xdr:nvSpPr>
        <xdr:cNvPr id="144" name="テキスト ボックス 143"/>
        <xdr:cNvSpPr txBox="1"/>
      </xdr:nvSpPr>
      <xdr:spPr>
        <a:xfrm>
          <a:off x="3497795" y="100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19365</xdr:rowOff>
    </xdr:from>
    <xdr:to>
      <xdr:col>15</xdr:col>
      <xdr:colOff>101600</xdr:colOff>
      <xdr:row>58</xdr:row>
      <xdr:rowOff>120965</xdr:rowOff>
    </xdr:to>
    <xdr:sp macro="" textlink="">
      <xdr:nvSpPr>
        <xdr:cNvPr id="145" name="楕円 144"/>
        <xdr:cNvSpPr/>
      </xdr:nvSpPr>
      <xdr:spPr>
        <a:xfrm>
          <a:off x="2857500" y="99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112092</xdr:rowOff>
    </xdr:from>
    <xdr:ext cx="599010" cy="259045"/>
    <xdr:sp macro="" textlink="">
      <xdr:nvSpPr>
        <xdr:cNvPr id="146" name="テキスト ボックス 145"/>
        <xdr:cNvSpPr txBox="1"/>
      </xdr:nvSpPr>
      <xdr:spPr>
        <a:xfrm>
          <a:off x="2608795" y="1005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45496</xdr:rowOff>
    </xdr:from>
    <xdr:to>
      <xdr:col>10</xdr:col>
      <xdr:colOff>165100</xdr:colOff>
      <xdr:row>58</xdr:row>
      <xdr:rowOff>147096</xdr:rowOff>
    </xdr:to>
    <xdr:sp macro="" textlink="">
      <xdr:nvSpPr>
        <xdr:cNvPr id="147" name="楕円 146"/>
        <xdr:cNvSpPr/>
      </xdr:nvSpPr>
      <xdr:spPr>
        <a:xfrm>
          <a:off x="1968500" y="9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138223</xdr:rowOff>
    </xdr:from>
    <xdr:ext cx="599010" cy="259045"/>
    <xdr:sp macro="" textlink="">
      <xdr:nvSpPr>
        <xdr:cNvPr id="148" name="テキスト ボックス 147"/>
        <xdr:cNvSpPr txBox="1"/>
      </xdr:nvSpPr>
      <xdr:spPr>
        <a:xfrm>
          <a:off x="1719795" y="1008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55714</xdr:rowOff>
    </xdr:from>
    <xdr:to>
      <xdr:col>6</xdr:col>
      <xdr:colOff>38100</xdr:colOff>
      <xdr:row>58</xdr:row>
      <xdr:rowOff>157314</xdr:rowOff>
    </xdr:to>
    <xdr:sp macro="" textlink="">
      <xdr:nvSpPr>
        <xdr:cNvPr id="149" name="楕円 148"/>
        <xdr:cNvSpPr/>
      </xdr:nvSpPr>
      <xdr:spPr>
        <a:xfrm>
          <a:off x="1079500" y="99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148441</xdr:rowOff>
    </xdr:from>
    <xdr:ext cx="599010" cy="259045"/>
    <xdr:sp macro="" textlink="">
      <xdr:nvSpPr>
        <xdr:cNvPr id="150" name="テキスト ボックス 149"/>
        <xdr:cNvSpPr txBox="1"/>
      </xdr:nvSpPr>
      <xdr:spPr>
        <a:xfrm>
          <a:off x="830795" y="100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149365</xdr:rowOff>
    </xdr:from>
    <xdr:to>
      <xdr:col>24</xdr:col>
      <xdr:colOff>63500</xdr:colOff>
      <xdr:row>78</xdr:row>
      <xdr:rowOff>21667</xdr:rowOff>
    </xdr:to>
    <xdr:cxnSp macro="">
      <xdr:nvCxnSpPr>
        <xdr:cNvPr id="179" name="直線コネクタ 178"/>
        <xdr:cNvCxnSpPr/>
      </xdr:nvCxnSpPr>
      <xdr:spPr>
        <a:xfrm flipV="1">
          <a:off x="3797300" y="13351015"/>
          <a:ext cx="8382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170738</xdr:rowOff>
    </xdr:from>
    <xdr:to>
      <xdr:col>19</xdr:col>
      <xdr:colOff>177800</xdr:colOff>
      <xdr:row>78</xdr:row>
      <xdr:rowOff>21667</xdr:rowOff>
    </xdr:to>
    <xdr:cxnSp macro="">
      <xdr:nvCxnSpPr>
        <xdr:cNvPr id="182" name="直線コネクタ 181"/>
        <xdr:cNvCxnSpPr/>
      </xdr:nvCxnSpPr>
      <xdr:spPr>
        <a:xfrm>
          <a:off x="2908300" y="13372388"/>
          <a:ext cx="889000" cy="2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168796</xdr:rowOff>
    </xdr:from>
    <xdr:to>
      <xdr:col>15</xdr:col>
      <xdr:colOff>50800</xdr:colOff>
      <xdr:row>77</xdr:row>
      <xdr:rowOff>170738</xdr:rowOff>
    </xdr:to>
    <xdr:cxnSp macro="">
      <xdr:nvCxnSpPr>
        <xdr:cNvPr id="185" name="直線コネクタ 184"/>
        <xdr:cNvCxnSpPr/>
      </xdr:nvCxnSpPr>
      <xdr:spPr>
        <a:xfrm>
          <a:off x="2019300" y="13370446"/>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168796</xdr:rowOff>
    </xdr:from>
    <xdr:to>
      <xdr:col>10</xdr:col>
      <xdr:colOff>114300</xdr:colOff>
      <xdr:row>78</xdr:row>
      <xdr:rowOff>69748</xdr:rowOff>
    </xdr:to>
    <xdr:cxnSp macro="">
      <xdr:nvCxnSpPr>
        <xdr:cNvPr id="188" name="直線コネクタ 187"/>
        <xdr:cNvCxnSpPr/>
      </xdr:nvCxnSpPr>
      <xdr:spPr>
        <a:xfrm flipV="1">
          <a:off x="1130300" y="13370446"/>
          <a:ext cx="889000" cy="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6680</xdr:rowOff>
    </xdr:from>
    <xdr:to>
      <xdr:col>10</xdr:col>
      <xdr:colOff>165100</xdr:colOff>
      <xdr:row>78</xdr:row>
      <xdr:rowOff>108280</xdr:rowOff>
    </xdr:to>
    <xdr:sp macro="" textlink="">
      <xdr:nvSpPr>
        <xdr:cNvPr id="189" name="フローチャート: 判断 188"/>
        <xdr:cNvSpPr/>
      </xdr:nvSpPr>
      <xdr:spPr>
        <a:xfrm>
          <a:off x="1968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99407</xdr:rowOff>
    </xdr:from>
    <xdr:ext cx="534377" cy="259045"/>
    <xdr:sp macro="" textlink="">
      <xdr:nvSpPr>
        <xdr:cNvPr id="190" name="テキスト ボックス 189"/>
        <xdr:cNvSpPr txBox="1"/>
      </xdr:nvSpPr>
      <xdr:spPr>
        <a:xfrm>
          <a:off x="1752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19762</xdr:rowOff>
    </xdr:from>
    <xdr:to>
      <xdr:col>6</xdr:col>
      <xdr:colOff>38100</xdr:colOff>
      <xdr:row>78</xdr:row>
      <xdr:rowOff>121362</xdr:rowOff>
    </xdr:to>
    <xdr:sp macro="" textlink="">
      <xdr:nvSpPr>
        <xdr:cNvPr id="191" name="フローチャート: 判断 190"/>
        <xdr:cNvSpPr/>
      </xdr:nvSpPr>
      <xdr:spPr>
        <a:xfrm>
          <a:off x="1079500" y="1339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112489</xdr:rowOff>
    </xdr:from>
    <xdr:ext cx="534377" cy="259045"/>
    <xdr:sp macro="" textlink="">
      <xdr:nvSpPr>
        <xdr:cNvPr id="192" name="テキスト ボックス 191"/>
        <xdr:cNvSpPr txBox="1"/>
      </xdr:nvSpPr>
      <xdr:spPr>
        <a:xfrm>
          <a:off x="863111" y="134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98565</xdr:rowOff>
    </xdr:from>
    <xdr:to>
      <xdr:col>24</xdr:col>
      <xdr:colOff>114300</xdr:colOff>
      <xdr:row>78</xdr:row>
      <xdr:rowOff>28715</xdr:rowOff>
    </xdr:to>
    <xdr:sp macro="" textlink="">
      <xdr:nvSpPr>
        <xdr:cNvPr id="198" name="楕円 197"/>
        <xdr:cNvSpPr/>
      </xdr:nvSpPr>
      <xdr:spPr>
        <a:xfrm>
          <a:off x="4584700" y="13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76992</xdr:rowOff>
    </xdr:from>
    <xdr:ext cx="534377" cy="259045"/>
    <xdr:sp macro="" textlink="">
      <xdr:nvSpPr>
        <xdr:cNvPr id="199" name="維持補修費該当値テキスト"/>
        <xdr:cNvSpPr txBox="1"/>
      </xdr:nvSpPr>
      <xdr:spPr>
        <a:xfrm>
          <a:off x="4686300" y="132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142317</xdr:rowOff>
    </xdr:from>
    <xdr:to>
      <xdr:col>20</xdr:col>
      <xdr:colOff>38100</xdr:colOff>
      <xdr:row>78</xdr:row>
      <xdr:rowOff>72467</xdr:rowOff>
    </xdr:to>
    <xdr:sp macro="" textlink="">
      <xdr:nvSpPr>
        <xdr:cNvPr id="200" name="楕円 199"/>
        <xdr:cNvSpPr/>
      </xdr:nvSpPr>
      <xdr:spPr>
        <a:xfrm>
          <a:off x="3746500" y="13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63594</xdr:rowOff>
    </xdr:from>
    <xdr:ext cx="534377" cy="259045"/>
    <xdr:sp macro="" textlink="">
      <xdr:nvSpPr>
        <xdr:cNvPr id="201" name="テキスト ボックス 200"/>
        <xdr:cNvSpPr txBox="1"/>
      </xdr:nvSpPr>
      <xdr:spPr>
        <a:xfrm>
          <a:off x="3530111" y="13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119938</xdr:rowOff>
    </xdr:from>
    <xdr:to>
      <xdr:col>15</xdr:col>
      <xdr:colOff>101600</xdr:colOff>
      <xdr:row>78</xdr:row>
      <xdr:rowOff>50088</xdr:rowOff>
    </xdr:to>
    <xdr:sp macro="" textlink="">
      <xdr:nvSpPr>
        <xdr:cNvPr id="202" name="楕円 201"/>
        <xdr:cNvSpPr/>
      </xdr:nvSpPr>
      <xdr:spPr>
        <a:xfrm>
          <a:off x="2857500" y="13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66615</xdr:rowOff>
    </xdr:from>
    <xdr:ext cx="534377" cy="259045"/>
    <xdr:sp macro="" textlink="">
      <xdr:nvSpPr>
        <xdr:cNvPr id="203" name="テキスト ボックス 202"/>
        <xdr:cNvSpPr txBox="1"/>
      </xdr:nvSpPr>
      <xdr:spPr>
        <a:xfrm>
          <a:off x="2641111" y="13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117996</xdr:rowOff>
    </xdr:from>
    <xdr:to>
      <xdr:col>10</xdr:col>
      <xdr:colOff>165100</xdr:colOff>
      <xdr:row>78</xdr:row>
      <xdr:rowOff>48146</xdr:rowOff>
    </xdr:to>
    <xdr:sp macro="" textlink="">
      <xdr:nvSpPr>
        <xdr:cNvPr id="204" name="楕円 203"/>
        <xdr:cNvSpPr/>
      </xdr:nvSpPr>
      <xdr:spPr>
        <a:xfrm>
          <a:off x="1968500" y="133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64673</xdr:rowOff>
    </xdr:from>
    <xdr:ext cx="534377" cy="259045"/>
    <xdr:sp macro="" textlink="">
      <xdr:nvSpPr>
        <xdr:cNvPr id="205" name="テキスト ボックス 204"/>
        <xdr:cNvSpPr txBox="1"/>
      </xdr:nvSpPr>
      <xdr:spPr>
        <a:xfrm>
          <a:off x="1752111" y="130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18948</xdr:rowOff>
    </xdr:from>
    <xdr:to>
      <xdr:col>6</xdr:col>
      <xdr:colOff>38100</xdr:colOff>
      <xdr:row>78</xdr:row>
      <xdr:rowOff>120548</xdr:rowOff>
    </xdr:to>
    <xdr:sp macro="" textlink="">
      <xdr:nvSpPr>
        <xdr:cNvPr id="206" name="楕円 205"/>
        <xdr:cNvSpPr/>
      </xdr:nvSpPr>
      <xdr:spPr>
        <a:xfrm>
          <a:off x="1079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137075</xdr:rowOff>
    </xdr:from>
    <xdr:ext cx="534377" cy="259045"/>
    <xdr:sp macro="" textlink="">
      <xdr:nvSpPr>
        <xdr:cNvPr id="207" name="テキスト ボックス 206"/>
        <xdr:cNvSpPr txBox="1"/>
      </xdr:nvSpPr>
      <xdr:spPr>
        <a:xfrm>
          <a:off x="863111" y="131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85268</xdr:rowOff>
    </xdr:from>
    <xdr:to>
      <xdr:col>24</xdr:col>
      <xdr:colOff>63500</xdr:colOff>
      <xdr:row>97</xdr:row>
      <xdr:rowOff>87300</xdr:rowOff>
    </xdr:to>
    <xdr:cxnSp macro="">
      <xdr:nvCxnSpPr>
        <xdr:cNvPr id="237" name="直線コネクタ 236"/>
        <xdr:cNvCxnSpPr/>
      </xdr:nvCxnSpPr>
      <xdr:spPr>
        <a:xfrm flipV="1">
          <a:off x="3797300" y="16715918"/>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87300</xdr:rowOff>
    </xdr:from>
    <xdr:to>
      <xdr:col>19</xdr:col>
      <xdr:colOff>177800</xdr:colOff>
      <xdr:row>97</xdr:row>
      <xdr:rowOff>153606</xdr:rowOff>
    </xdr:to>
    <xdr:cxnSp macro="">
      <xdr:nvCxnSpPr>
        <xdr:cNvPr id="240" name="直線コネクタ 239"/>
        <xdr:cNvCxnSpPr/>
      </xdr:nvCxnSpPr>
      <xdr:spPr>
        <a:xfrm flipV="1">
          <a:off x="2908300" y="16717950"/>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146317</xdr:rowOff>
    </xdr:from>
    <xdr:to>
      <xdr:col>15</xdr:col>
      <xdr:colOff>50800</xdr:colOff>
      <xdr:row>97</xdr:row>
      <xdr:rowOff>153606</xdr:rowOff>
    </xdr:to>
    <xdr:cxnSp macro="">
      <xdr:nvCxnSpPr>
        <xdr:cNvPr id="243" name="直線コネクタ 242"/>
        <xdr:cNvCxnSpPr/>
      </xdr:nvCxnSpPr>
      <xdr:spPr>
        <a:xfrm>
          <a:off x="2019300" y="16776967"/>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146317</xdr:rowOff>
    </xdr:from>
    <xdr:to>
      <xdr:col>10</xdr:col>
      <xdr:colOff>114300</xdr:colOff>
      <xdr:row>98</xdr:row>
      <xdr:rowOff>57849</xdr:rowOff>
    </xdr:to>
    <xdr:cxnSp macro="">
      <xdr:nvCxnSpPr>
        <xdr:cNvPr id="246" name="直線コネクタ 245"/>
        <xdr:cNvCxnSpPr/>
      </xdr:nvCxnSpPr>
      <xdr:spPr>
        <a:xfrm flipV="1">
          <a:off x="1130300" y="16776967"/>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7" name="フローチャート: 判断 246"/>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8" name="テキスト ボックス 247"/>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9" name="フローチャート: 判断 248"/>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50" name="テキスト ボックス 249"/>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34468</xdr:rowOff>
    </xdr:from>
    <xdr:to>
      <xdr:col>24</xdr:col>
      <xdr:colOff>114300</xdr:colOff>
      <xdr:row>97</xdr:row>
      <xdr:rowOff>136068</xdr:rowOff>
    </xdr:to>
    <xdr:sp macro="" textlink="">
      <xdr:nvSpPr>
        <xdr:cNvPr id="256" name="楕円 255"/>
        <xdr:cNvSpPr/>
      </xdr:nvSpPr>
      <xdr:spPr>
        <a:xfrm>
          <a:off x="45847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12895</xdr:rowOff>
    </xdr:from>
    <xdr:ext cx="534377" cy="259045"/>
    <xdr:sp macro="" textlink="">
      <xdr:nvSpPr>
        <xdr:cNvPr id="257" name="扶助費該当値テキスト"/>
        <xdr:cNvSpPr txBox="1"/>
      </xdr:nvSpPr>
      <xdr:spPr>
        <a:xfrm>
          <a:off x="4686300" y="166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36500</xdr:rowOff>
    </xdr:from>
    <xdr:to>
      <xdr:col>20</xdr:col>
      <xdr:colOff>38100</xdr:colOff>
      <xdr:row>97</xdr:row>
      <xdr:rowOff>138100</xdr:rowOff>
    </xdr:to>
    <xdr:sp macro="" textlink="">
      <xdr:nvSpPr>
        <xdr:cNvPr id="258" name="楕円 257"/>
        <xdr:cNvSpPr/>
      </xdr:nvSpPr>
      <xdr:spPr>
        <a:xfrm>
          <a:off x="37465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129227</xdr:rowOff>
    </xdr:from>
    <xdr:ext cx="534377" cy="259045"/>
    <xdr:sp macro="" textlink="">
      <xdr:nvSpPr>
        <xdr:cNvPr id="259" name="テキスト ボックス 258"/>
        <xdr:cNvSpPr txBox="1"/>
      </xdr:nvSpPr>
      <xdr:spPr>
        <a:xfrm>
          <a:off x="3530111" y="167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102806</xdr:rowOff>
    </xdr:from>
    <xdr:to>
      <xdr:col>15</xdr:col>
      <xdr:colOff>101600</xdr:colOff>
      <xdr:row>98</xdr:row>
      <xdr:rowOff>32956</xdr:rowOff>
    </xdr:to>
    <xdr:sp macro="" textlink="">
      <xdr:nvSpPr>
        <xdr:cNvPr id="260" name="楕円 259"/>
        <xdr:cNvSpPr/>
      </xdr:nvSpPr>
      <xdr:spPr>
        <a:xfrm>
          <a:off x="2857500" y="167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24083</xdr:rowOff>
    </xdr:from>
    <xdr:ext cx="534377" cy="259045"/>
    <xdr:sp macro="" textlink="">
      <xdr:nvSpPr>
        <xdr:cNvPr id="261" name="テキスト ボックス 260"/>
        <xdr:cNvSpPr txBox="1"/>
      </xdr:nvSpPr>
      <xdr:spPr>
        <a:xfrm>
          <a:off x="2641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95517</xdr:rowOff>
    </xdr:from>
    <xdr:to>
      <xdr:col>10</xdr:col>
      <xdr:colOff>165100</xdr:colOff>
      <xdr:row>98</xdr:row>
      <xdr:rowOff>25667</xdr:rowOff>
    </xdr:to>
    <xdr:sp macro="" textlink="">
      <xdr:nvSpPr>
        <xdr:cNvPr id="262" name="楕円 261"/>
        <xdr:cNvSpPr/>
      </xdr:nvSpPr>
      <xdr:spPr>
        <a:xfrm>
          <a:off x="1968500" y="167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16794</xdr:rowOff>
    </xdr:from>
    <xdr:ext cx="534377" cy="259045"/>
    <xdr:sp macro="" textlink="">
      <xdr:nvSpPr>
        <xdr:cNvPr id="263" name="テキスト ボックス 262"/>
        <xdr:cNvSpPr txBox="1"/>
      </xdr:nvSpPr>
      <xdr:spPr>
        <a:xfrm>
          <a:off x="1752111" y="168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7049</xdr:rowOff>
    </xdr:from>
    <xdr:to>
      <xdr:col>6</xdr:col>
      <xdr:colOff>38100</xdr:colOff>
      <xdr:row>98</xdr:row>
      <xdr:rowOff>108649</xdr:rowOff>
    </xdr:to>
    <xdr:sp macro="" textlink="">
      <xdr:nvSpPr>
        <xdr:cNvPr id="264" name="楕円 263"/>
        <xdr:cNvSpPr/>
      </xdr:nvSpPr>
      <xdr:spPr>
        <a:xfrm>
          <a:off x="1079500" y="168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99776</xdr:rowOff>
    </xdr:from>
    <xdr:ext cx="534377" cy="259045"/>
    <xdr:sp macro="" textlink="">
      <xdr:nvSpPr>
        <xdr:cNvPr id="265" name="テキスト ボックス 264"/>
        <xdr:cNvSpPr txBox="1"/>
      </xdr:nvSpPr>
      <xdr:spPr>
        <a:xfrm>
          <a:off x="863111" y="169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161074</xdr:rowOff>
    </xdr:from>
    <xdr:to>
      <xdr:col>55</xdr:col>
      <xdr:colOff>0</xdr:colOff>
      <xdr:row>36</xdr:row>
      <xdr:rowOff>144605</xdr:rowOff>
    </xdr:to>
    <xdr:cxnSp macro="">
      <xdr:nvCxnSpPr>
        <xdr:cNvPr id="296" name="直線コネクタ 295"/>
        <xdr:cNvCxnSpPr/>
      </xdr:nvCxnSpPr>
      <xdr:spPr>
        <a:xfrm flipV="1">
          <a:off x="9639300" y="5990374"/>
          <a:ext cx="838200" cy="3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105697</xdr:rowOff>
    </xdr:from>
    <xdr:to>
      <xdr:col>50</xdr:col>
      <xdr:colOff>114300</xdr:colOff>
      <xdr:row>36</xdr:row>
      <xdr:rowOff>144605</xdr:rowOff>
    </xdr:to>
    <xdr:cxnSp macro="">
      <xdr:nvCxnSpPr>
        <xdr:cNvPr id="299" name="直線コネクタ 298"/>
        <xdr:cNvCxnSpPr/>
      </xdr:nvCxnSpPr>
      <xdr:spPr>
        <a:xfrm>
          <a:off x="8750300" y="6277897"/>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120788</xdr:rowOff>
    </xdr:from>
    <xdr:to>
      <xdr:col>45</xdr:col>
      <xdr:colOff>177800</xdr:colOff>
      <xdr:row>36</xdr:row>
      <xdr:rowOff>105697</xdr:rowOff>
    </xdr:to>
    <xdr:cxnSp macro="">
      <xdr:nvCxnSpPr>
        <xdr:cNvPr id="302" name="直線コネクタ 301"/>
        <xdr:cNvCxnSpPr/>
      </xdr:nvCxnSpPr>
      <xdr:spPr>
        <a:xfrm>
          <a:off x="7861300" y="5950088"/>
          <a:ext cx="889000" cy="3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120788</xdr:rowOff>
    </xdr:from>
    <xdr:to>
      <xdr:col>41</xdr:col>
      <xdr:colOff>50800</xdr:colOff>
      <xdr:row>38</xdr:row>
      <xdr:rowOff>24509</xdr:rowOff>
    </xdr:to>
    <xdr:cxnSp macro="">
      <xdr:nvCxnSpPr>
        <xdr:cNvPr id="305" name="直線コネクタ 304"/>
        <xdr:cNvCxnSpPr/>
      </xdr:nvCxnSpPr>
      <xdr:spPr>
        <a:xfrm flipV="1">
          <a:off x="6972300" y="5950088"/>
          <a:ext cx="889000" cy="58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101519</xdr:rowOff>
    </xdr:from>
    <xdr:to>
      <xdr:col>41</xdr:col>
      <xdr:colOff>101600</xdr:colOff>
      <xdr:row>38</xdr:row>
      <xdr:rowOff>31669</xdr:rowOff>
    </xdr:to>
    <xdr:sp macro="" textlink="">
      <xdr:nvSpPr>
        <xdr:cNvPr id="306" name="フローチャート: 判断 305"/>
        <xdr:cNvSpPr/>
      </xdr:nvSpPr>
      <xdr:spPr>
        <a:xfrm>
          <a:off x="7810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22796</xdr:rowOff>
    </xdr:from>
    <xdr:ext cx="534377" cy="259045"/>
    <xdr:sp macro="" textlink="">
      <xdr:nvSpPr>
        <xdr:cNvPr id="307" name="テキスト ボックス 306"/>
        <xdr:cNvSpPr txBox="1"/>
      </xdr:nvSpPr>
      <xdr:spPr>
        <a:xfrm>
          <a:off x="7594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121965</xdr:rowOff>
    </xdr:from>
    <xdr:to>
      <xdr:col>36</xdr:col>
      <xdr:colOff>165100</xdr:colOff>
      <xdr:row>38</xdr:row>
      <xdr:rowOff>52115</xdr:rowOff>
    </xdr:to>
    <xdr:sp macro="" textlink="">
      <xdr:nvSpPr>
        <xdr:cNvPr id="308" name="フローチャート: 判断 307"/>
        <xdr:cNvSpPr/>
      </xdr:nvSpPr>
      <xdr:spPr>
        <a:xfrm>
          <a:off x="6921500" y="64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68642</xdr:rowOff>
    </xdr:from>
    <xdr:ext cx="534377" cy="259045"/>
    <xdr:sp macro="" textlink="">
      <xdr:nvSpPr>
        <xdr:cNvPr id="309" name="テキスト ボックス 308"/>
        <xdr:cNvSpPr txBox="1"/>
      </xdr:nvSpPr>
      <xdr:spPr>
        <a:xfrm>
          <a:off x="6705111" y="62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110274</xdr:rowOff>
    </xdr:from>
    <xdr:to>
      <xdr:col>55</xdr:col>
      <xdr:colOff>50800</xdr:colOff>
      <xdr:row>35</xdr:row>
      <xdr:rowOff>40424</xdr:rowOff>
    </xdr:to>
    <xdr:sp macro="" textlink="">
      <xdr:nvSpPr>
        <xdr:cNvPr id="315" name="楕円 314"/>
        <xdr:cNvSpPr/>
      </xdr:nvSpPr>
      <xdr:spPr>
        <a:xfrm>
          <a:off x="10426700" y="59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133151</xdr:rowOff>
    </xdr:from>
    <xdr:ext cx="599010" cy="259045"/>
    <xdr:sp macro="" textlink="">
      <xdr:nvSpPr>
        <xdr:cNvPr id="316" name="補助費等該当値テキスト"/>
        <xdr:cNvSpPr txBox="1"/>
      </xdr:nvSpPr>
      <xdr:spPr>
        <a:xfrm>
          <a:off x="10528300" y="57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93805</xdr:rowOff>
    </xdr:from>
    <xdr:to>
      <xdr:col>50</xdr:col>
      <xdr:colOff>165100</xdr:colOff>
      <xdr:row>37</xdr:row>
      <xdr:rowOff>23955</xdr:rowOff>
    </xdr:to>
    <xdr:sp macro="" textlink="">
      <xdr:nvSpPr>
        <xdr:cNvPr id="317" name="楕円 316"/>
        <xdr:cNvSpPr/>
      </xdr:nvSpPr>
      <xdr:spPr>
        <a:xfrm>
          <a:off x="9588500" y="62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40482</xdr:rowOff>
    </xdr:from>
    <xdr:ext cx="599010" cy="259045"/>
    <xdr:sp macro="" textlink="">
      <xdr:nvSpPr>
        <xdr:cNvPr id="318" name="テキスト ボックス 317"/>
        <xdr:cNvSpPr txBox="1"/>
      </xdr:nvSpPr>
      <xdr:spPr>
        <a:xfrm>
          <a:off x="9339795" y="604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54897</xdr:rowOff>
    </xdr:from>
    <xdr:to>
      <xdr:col>46</xdr:col>
      <xdr:colOff>38100</xdr:colOff>
      <xdr:row>36</xdr:row>
      <xdr:rowOff>156497</xdr:rowOff>
    </xdr:to>
    <xdr:sp macro="" textlink="">
      <xdr:nvSpPr>
        <xdr:cNvPr id="319" name="楕円 318"/>
        <xdr:cNvSpPr/>
      </xdr:nvSpPr>
      <xdr:spPr>
        <a:xfrm>
          <a:off x="8699500" y="62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1574</xdr:rowOff>
    </xdr:from>
    <xdr:ext cx="599010" cy="259045"/>
    <xdr:sp macro="" textlink="">
      <xdr:nvSpPr>
        <xdr:cNvPr id="320" name="テキスト ボックス 319"/>
        <xdr:cNvSpPr txBox="1"/>
      </xdr:nvSpPr>
      <xdr:spPr>
        <a:xfrm>
          <a:off x="8450795" y="60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69988</xdr:rowOff>
    </xdr:from>
    <xdr:to>
      <xdr:col>41</xdr:col>
      <xdr:colOff>101600</xdr:colOff>
      <xdr:row>35</xdr:row>
      <xdr:rowOff>138</xdr:rowOff>
    </xdr:to>
    <xdr:sp macro="" textlink="">
      <xdr:nvSpPr>
        <xdr:cNvPr id="321" name="楕円 320"/>
        <xdr:cNvSpPr/>
      </xdr:nvSpPr>
      <xdr:spPr>
        <a:xfrm>
          <a:off x="7810500" y="58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16665</xdr:rowOff>
    </xdr:from>
    <xdr:ext cx="599010" cy="259045"/>
    <xdr:sp macro="" textlink="">
      <xdr:nvSpPr>
        <xdr:cNvPr id="322" name="テキスト ボックス 321"/>
        <xdr:cNvSpPr txBox="1"/>
      </xdr:nvSpPr>
      <xdr:spPr>
        <a:xfrm>
          <a:off x="7561795" y="567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145159</xdr:rowOff>
    </xdr:from>
    <xdr:to>
      <xdr:col>36</xdr:col>
      <xdr:colOff>165100</xdr:colOff>
      <xdr:row>38</xdr:row>
      <xdr:rowOff>75309</xdr:rowOff>
    </xdr:to>
    <xdr:sp macro="" textlink="">
      <xdr:nvSpPr>
        <xdr:cNvPr id="323" name="楕円 322"/>
        <xdr:cNvSpPr/>
      </xdr:nvSpPr>
      <xdr:spPr>
        <a:xfrm>
          <a:off x="6921500" y="64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66436</xdr:rowOff>
    </xdr:from>
    <xdr:ext cx="534377" cy="259045"/>
    <xdr:sp macro="" textlink="">
      <xdr:nvSpPr>
        <xdr:cNvPr id="324" name="テキスト ボックス 323"/>
        <xdr:cNvSpPr txBox="1"/>
      </xdr:nvSpPr>
      <xdr:spPr>
        <a:xfrm>
          <a:off x="6705111" y="6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104093</xdr:rowOff>
    </xdr:from>
    <xdr:to>
      <xdr:col>55</xdr:col>
      <xdr:colOff>0</xdr:colOff>
      <xdr:row>58</xdr:row>
      <xdr:rowOff>28473</xdr:rowOff>
    </xdr:to>
    <xdr:cxnSp macro="">
      <xdr:nvCxnSpPr>
        <xdr:cNvPr id="351" name="直線コネクタ 350"/>
        <xdr:cNvCxnSpPr/>
      </xdr:nvCxnSpPr>
      <xdr:spPr>
        <a:xfrm flipV="1">
          <a:off x="9639300" y="9876743"/>
          <a:ext cx="838200" cy="9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28473</xdr:rowOff>
    </xdr:from>
    <xdr:to>
      <xdr:col>50</xdr:col>
      <xdr:colOff>114300</xdr:colOff>
      <xdr:row>58</xdr:row>
      <xdr:rowOff>59627</xdr:rowOff>
    </xdr:to>
    <xdr:cxnSp macro="">
      <xdr:nvCxnSpPr>
        <xdr:cNvPr id="354" name="直線コネクタ 353"/>
        <xdr:cNvCxnSpPr/>
      </xdr:nvCxnSpPr>
      <xdr:spPr>
        <a:xfrm flipV="1">
          <a:off x="8750300" y="9972573"/>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59627</xdr:rowOff>
    </xdr:from>
    <xdr:to>
      <xdr:col>45</xdr:col>
      <xdr:colOff>177800</xdr:colOff>
      <xdr:row>58</xdr:row>
      <xdr:rowOff>66116</xdr:rowOff>
    </xdr:to>
    <xdr:cxnSp macro="">
      <xdr:nvCxnSpPr>
        <xdr:cNvPr id="357" name="直線コネクタ 356"/>
        <xdr:cNvCxnSpPr/>
      </xdr:nvCxnSpPr>
      <xdr:spPr>
        <a:xfrm flipV="1">
          <a:off x="7861300" y="10003727"/>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66116</xdr:rowOff>
    </xdr:from>
    <xdr:to>
      <xdr:col>41</xdr:col>
      <xdr:colOff>50800</xdr:colOff>
      <xdr:row>58</xdr:row>
      <xdr:rowOff>67783</xdr:rowOff>
    </xdr:to>
    <xdr:cxnSp macro="">
      <xdr:nvCxnSpPr>
        <xdr:cNvPr id="360" name="直線コネクタ 359"/>
        <xdr:cNvCxnSpPr/>
      </xdr:nvCxnSpPr>
      <xdr:spPr>
        <a:xfrm flipV="1">
          <a:off x="6972300" y="10010216"/>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30156</xdr:rowOff>
    </xdr:from>
    <xdr:to>
      <xdr:col>41</xdr:col>
      <xdr:colOff>101600</xdr:colOff>
      <xdr:row>58</xdr:row>
      <xdr:rowOff>131756</xdr:rowOff>
    </xdr:to>
    <xdr:sp macro="" textlink="">
      <xdr:nvSpPr>
        <xdr:cNvPr id="361" name="フローチャート: 判断 360"/>
        <xdr:cNvSpPr/>
      </xdr:nvSpPr>
      <xdr:spPr>
        <a:xfrm>
          <a:off x="7810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122883</xdr:rowOff>
    </xdr:from>
    <xdr:ext cx="599010" cy="259045"/>
    <xdr:sp macro="" textlink="">
      <xdr:nvSpPr>
        <xdr:cNvPr id="362" name="テキスト ボックス 361"/>
        <xdr:cNvSpPr txBox="1"/>
      </xdr:nvSpPr>
      <xdr:spPr>
        <a:xfrm>
          <a:off x="7561795"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34848</xdr:rowOff>
    </xdr:from>
    <xdr:to>
      <xdr:col>36</xdr:col>
      <xdr:colOff>165100</xdr:colOff>
      <xdr:row>58</xdr:row>
      <xdr:rowOff>136448</xdr:rowOff>
    </xdr:to>
    <xdr:sp macro="" textlink="">
      <xdr:nvSpPr>
        <xdr:cNvPr id="363" name="フローチャート: 判断 362"/>
        <xdr:cNvSpPr/>
      </xdr:nvSpPr>
      <xdr:spPr>
        <a:xfrm>
          <a:off x="6921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127575</xdr:rowOff>
    </xdr:from>
    <xdr:ext cx="599010" cy="259045"/>
    <xdr:sp macro="" textlink="">
      <xdr:nvSpPr>
        <xdr:cNvPr id="364" name="テキスト ボックス 363"/>
        <xdr:cNvSpPr txBox="1"/>
      </xdr:nvSpPr>
      <xdr:spPr>
        <a:xfrm>
          <a:off x="6672795" y="100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53293</xdr:rowOff>
    </xdr:from>
    <xdr:to>
      <xdr:col>55</xdr:col>
      <xdr:colOff>50800</xdr:colOff>
      <xdr:row>57</xdr:row>
      <xdr:rowOff>154893</xdr:rowOff>
    </xdr:to>
    <xdr:sp macro="" textlink="">
      <xdr:nvSpPr>
        <xdr:cNvPr id="370" name="楕円 369"/>
        <xdr:cNvSpPr/>
      </xdr:nvSpPr>
      <xdr:spPr>
        <a:xfrm>
          <a:off x="10426700" y="98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76170</xdr:rowOff>
    </xdr:from>
    <xdr:ext cx="599010" cy="259045"/>
    <xdr:sp macro="" textlink="">
      <xdr:nvSpPr>
        <xdr:cNvPr id="371" name="普通建設事業費該当値テキスト"/>
        <xdr:cNvSpPr txBox="1"/>
      </xdr:nvSpPr>
      <xdr:spPr>
        <a:xfrm>
          <a:off x="10528300" y="967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149123</xdr:rowOff>
    </xdr:from>
    <xdr:to>
      <xdr:col>50</xdr:col>
      <xdr:colOff>165100</xdr:colOff>
      <xdr:row>58</xdr:row>
      <xdr:rowOff>79273</xdr:rowOff>
    </xdr:to>
    <xdr:sp macro="" textlink="">
      <xdr:nvSpPr>
        <xdr:cNvPr id="372" name="楕円 371"/>
        <xdr:cNvSpPr/>
      </xdr:nvSpPr>
      <xdr:spPr>
        <a:xfrm>
          <a:off x="9588500" y="9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95800</xdr:rowOff>
    </xdr:from>
    <xdr:ext cx="599010" cy="259045"/>
    <xdr:sp macro="" textlink="">
      <xdr:nvSpPr>
        <xdr:cNvPr id="373" name="テキスト ボックス 372"/>
        <xdr:cNvSpPr txBox="1"/>
      </xdr:nvSpPr>
      <xdr:spPr>
        <a:xfrm>
          <a:off x="9339795" y="96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8827</xdr:rowOff>
    </xdr:from>
    <xdr:to>
      <xdr:col>46</xdr:col>
      <xdr:colOff>38100</xdr:colOff>
      <xdr:row>58</xdr:row>
      <xdr:rowOff>110427</xdr:rowOff>
    </xdr:to>
    <xdr:sp macro="" textlink="">
      <xdr:nvSpPr>
        <xdr:cNvPr id="374" name="楕円 373"/>
        <xdr:cNvSpPr/>
      </xdr:nvSpPr>
      <xdr:spPr>
        <a:xfrm>
          <a:off x="8699500" y="99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101554</xdr:rowOff>
    </xdr:from>
    <xdr:ext cx="599010" cy="259045"/>
    <xdr:sp macro="" textlink="">
      <xdr:nvSpPr>
        <xdr:cNvPr id="375" name="テキスト ボックス 374"/>
        <xdr:cNvSpPr txBox="1"/>
      </xdr:nvSpPr>
      <xdr:spPr>
        <a:xfrm>
          <a:off x="8450795" y="100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15316</xdr:rowOff>
    </xdr:from>
    <xdr:to>
      <xdr:col>41</xdr:col>
      <xdr:colOff>101600</xdr:colOff>
      <xdr:row>58</xdr:row>
      <xdr:rowOff>116916</xdr:rowOff>
    </xdr:to>
    <xdr:sp macro="" textlink="">
      <xdr:nvSpPr>
        <xdr:cNvPr id="376" name="楕円 375"/>
        <xdr:cNvSpPr/>
      </xdr:nvSpPr>
      <xdr:spPr>
        <a:xfrm>
          <a:off x="7810500" y="99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133443</xdr:rowOff>
    </xdr:from>
    <xdr:ext cx="599010" cy="259045"/>
    <xdr:sp macro="" textlink="">
      <xdr:nvSpPr>
        <xdr:cNvPr id="377" name="テキスト ボックス 376"/>
        <xdr:cNvSpPr txBox="1"/>
      </xdr:nvSpPr>
      <xdr:spPr>
        <a:xfrm>
          <a:off x="7561795" y="97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16983</xdr:rowOff>
    </xdr:from>
    <xdr:to>
      <xdr:col>36</xdr:col>
      <xdr:colOff>165100</xdr:colOff>
      <xdr:row>58</xdr:row>
      <xdr:rowOff>118583</xdr:rowOff>
    </xdr:to>
    <xdr:sp macro="" textlink="">
      <xdr:nvSpPr>
        <xdr:cNvPr id="378" name="楕円 377"/>
        <xdr:cNvSpPr/>
      </xdr:nvSpPr>
      <xdr:spPr>
        <a:xfrm>
          <a:off x="6921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135110</xdr:rowOff>
    </xdr:from>
    <xdr:ext cx="599010" cy="259045"/>
    <xdr:sp macro="" textlink="">
      <xdr:nvSpPr>
        <xdr:cNvPr id="379" name="テキスト ボックス 378"/>
        <xdr:cNvSpPr txBox="1"/>
      </xdr:nvSpPr>
      <xdr:spPr>
        <a:xfrm>
          <a:off x="6672795" y="973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35285</xdr:rowOff>
    </xdr:from>
    <xdr:to>
      <xdr:col>55</xdr:col>
      <xdr:colOff>0</xdr:colOff>
      <xdr:row>79</xdr:row>
      <xdr:rowOff>39074</xdr:rowOff>
    </xdr:to>
    <xdr:cxnSp macro="">
      <xdr:nvCxnSpPr>
        <xdr:cNvPr id="408" name="直線コネクタ 407"/>
        <xdr:cNvCxnSpPr/>
      </xdr:nvCxnSpPr>
      <xdr:spPr>
        <a:xfrm>
          <a:off x="9639300" y="13579835"/>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157547</xdr:rowOff>
    </xdr:from>
    <xdr:to>
      <xdr:col>50</xdr:col>
      <xdr:colOff>114300</xdr:colOff>
      <xdr:row>79</xdr:row>
      <xdr:rowOff>35285</xdr:rowOff>
    </xdr:to>
    <xdr:cxnSp macro="">
      <xdr:nvCxnSpPr>
        <xdr:cNvPr id="411" name="直線コネクタ 410"/>
        <xdr:cNvCxnSpPr/>
      </xdr:nvCxnSpPr>
      <xdr:spPr>
        <a:xfrm>
          <a:off x="8750300" y="13530647"/>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157547</xdr:rowOff>
    </xdr:from>
    <xdr:to>
      <xdr:col>45</xdr:col>
      <xdr:colOff>177800</xdr:colOff>
      <xdr:row>78</xdr:row>
      <xdr:rowOff>159589</xdr:rowOff>
    </xdr:to>
    <xdr:cxnSp macro="">
      <xdr:nvCxnSpPr>
        <xdr:cNvPr id="414" name="直線コネクタ 413"/>
        <xdr:cNvCxnSpPr/>
      </xdr:nvCxnSpPr>
      <xdr:spPr>
        <a:xfrm flipV="1">
          <a:off x="7861300" y="1353064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7" name="フローチャート: 判断 416"/>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54371</xdr:rowOff>
    </xdr:from>
    <xdr:ext cx="534377" cy="259045"/>
    <xdr:sp macro="" textlink="">
      <xdr:nvSpPr>
        <xdr:cNvPr id="418" name="テキスト ボックス 417"/>
        <xdr:cNvSpPr txBox="1"/>
      </xdr:nvSpPr>
      <xdr:spPr>
        <a:xfrm>
          <a:off x="7594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159724</xdr:rowOff>
    </xdr:from>
    <xdr:to>
      <xdr:col>55</xdr:col>
      <xdr:colOff>50800</xdr:colOff>
      <xdr:row>79</xdr:row>
      <xdr:rowOff>89874</xdr:rowOff>
    </xdr:to>
    <xdr:sp macro="" textlink="">
      <xdr:nvSpPr>
        <xdr:cNvPr id="424" name="楕円 423"/>
        <xdr:cNvSpPr/>
      </xdr:nvSpPr>
      <xdr:spPr>
        <a:xfrm>
          <a:off x="10426700" y="13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74651</xdr:rowOff>
    </xdr:from>
    <xdr:ext cx="469744" cy="259045"/>
    <xdr:sp macro="" textlink="">
      <xdr:nvSpPr>
        <xdr:cNvPr id="425" name="普通建設事業費 （ うち新規整備　）該当値テキスト"/>
        <xdr:cNvSpPr txBox="1"/>
      </xdr:nvSpPr>
      <xdr:spPr>
        <a:xfrm>
          <a:off x="10528300" y="1344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155935</xdr:rowOff>
    </xdr:from>
    <xdr:to>
      <xdr:col>50</xdr:col>
      <xdr:colOff>165100</xdr:colOff>
      <xdr:row>79</xdr:row>
      <xdr:rowOff>86085</xdr:rowOff>
    </xdr:to>
    <xdr:sp macro="" textlink="">
      <xdr:nvSpPr>
        <xdr:cNvPr id="426" name="楕円 425"/>
        <xdr:cNvSpPr/>
      </xdr:nvSpPr>
      <xdr:spPr>
        <a:xfrm>
          <a:off x="9588500" y="135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77212</xdr:rowOff>
    </xdr:from>
    <xdr:ext cx="469744" cy="259045"/>
    <xdr:sp macro="" textlink="">
      <xdr:nvSpPr>
        <xdr:cNvPr id="427" name="テキスト ボックス 426"/>
        <xdr:cNvSpPr txBox="1"/>
      </xdr:nvSpPr>
      <xdr:spPr>
        <a:xfrm>
          <a:off x="9404428" y="1362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106747</xdr:rowOff>
    </xdr:from>
    <xdr:to>
      <xdr:col>46</xdr:col>
      <xdr:colOff>38100</xdr:colOff>
      <xdr:row>79</xdr:row>
      <xdr:rowOff>36897</xdr:rowOff>
    </xdr:to>
    <xdr:sp macro="" textlink="">
      <xdr:nvSpPr>
        <xdr:cNvPr id="428" name="楕円 427"/>
        <xdr:cNvSpPr/>
      </xdr:nvSpPr>
      <xdr:spPr>
        <a:xfrm>
          <a:off x="8699500" y="134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28024</xdr:rowOff>
    </xdr:from>
    <xdr:ext cx="534377" cy="259045"/>
    <xdr:sp macro="" textlink="">
      <xdr:nvSpPr>
        <xdr:cNvPr id="429" name="テキスト ボックス 428"/>
        <xdr:cNvSpPr txBox="1"/>
      </xdr:nvSpPr>
      <xdr:spPr>
        <a:xfrm>
          <a:off x="8483111" y="13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108789</xdr:rowOff>
    </xdr:from>
    <xdr:to>
      <xdr:col>41</xdr:col>
      <xdr:colOff>101600</xdr:colOff>
      <xdr:row>79</xdr:row>
      <xdr:rowOff>38939</xdr:rowOff>
    </xdr:to>
    <xdr:sp macro="" textlink="">
      <xdr:nvSpPr>
        <xdr:cNvPr id="430" name="楕円 429"/>
        <xdr:cNvSpPr/>
      </xdr:nvSpPr>
      <xdr:spPr>
        <a:xfrm>
          <a:off x="7810500" y="134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30066</xdr:rowOff>
    </xdr:from>
    <xdr:ext cx="534377" cy="259045"/>
    <xdr:sp macro="" textlink="">
      <xdr:nvSpPr>
        <xdr:cNvPr id="431" name="テキスト ボックス 430"/>
        <xdr:cNvSpPr txBox="1"/>
      </xdr:nvSpPr>
      <xdr:spPr>
        <a:xfrm>
          <a:off x="7594111" y="135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36213</xdr:rowOff>
    </xdr:from>
    <xdr:to>
      <xdr:col>55</xdr:col>
      <xdr:colOff>0</xdr:colOff>
      <xdr:row>97</xdr:row>
      <xdr:rowOff>137198</xdr:rowOff>
    </xdr:to>
    <xdr:cxnSp macro="">
      <xdr:nvCxnSpPr>
        <xdr:cNvPr id="460" name="直線コネクタ 459"/>
        <xdr:cNvCxnSpPr/>
      </xdr:nvCxnSpPr>
      <xdr:spPr>
        <a:xfrm flipV="1">
          <a:off x="9639300" y="16495413"/>
          <a:ext cx="838200" cy="27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137198</xdr:rowOff>
    </xdr:from>
    <xdr:to>
      <xdr:col>50</xdr:col>
      <xdr:colOff>114300</xdr:colOff>
      <xdr:row>98</xdr:row>
      <xdr:rowOff>103837</xdr:rowOff>
    </xdr:to>
    <xdr:cxnSp macro="">
      <xdr:nvCxnSpPr>
        <xdr:cNvPr id="463" name="直線コネクタ 462"/>
        <xdr:cNvCxnSpPr/>
      </xdr:nvCxnSpPr>
      <xdr:spPr>
        <a:xfrm flipV="1">
          <a:off x="8750300" y="16767848"/>
          <a:ext cx="889000" cy="1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103837</xdr:rowOff>
    </xdr:from>
    <xdr:to>
      <xdr:col>45</xdr:col>
      <xdr:colOff>177800</xdr:colOff>
      <xdr:row>98</xdr:row>
      <xdr:rowOff>145681</xdr:rowOff>
    </xdr:to>
    <xdr:cxnSp macro="">
      <xdr:nvCxnSpPr>
        <xdr:cNvPr id="466" name="直線コネクタ 465"/>
        <xdr:cNvCxnSpPr/>
      </xdr:nvCxnSpPr>
      <xdr:spPr>
        <a:xfrm flipV="1">
          <a:off x="7861300" y="16905937"/>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76502</xdr:rowOff>
    </xdr:from>
    <xdr:to>
      <xdr:col>41</xdr:col>
      <xdr:colOff>101600</xdr:colOff>
      <xdr:row>99</xdr:row>
      <xdr:rowOff>6652</xdr:rowOff>
    </xdr:to>
    <xdr:sp macro="" textlink="">
      <xdr:nvSpPr>
        <xdr:cNvPr id="469" name="フローチャート: 判断 468"/>
        <xdr:cNvSpPr/>
      </xdr:nvSpPr>
      <xdr:spPr>
        <a:xfrm>
          <a:off x="7810500" y="168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23179</xdr:rowOff>
    </xdr:from>
    <xdr:ext cx="534377" cy="259045"/>
    <xdr:sp macro="" textlink="">
      <xdr:nvSpPr>
        <xdr:cNvPr id="470" name="テキスト ボックス 469"/>
        <xdr:cNvSpPr txBox="1"/>
      </xdr:nvSpPr>
      <xdr:spPr>
        <a:xfrm>
          <a:off x="7594111" y="166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156863</xdr:rowOff>
    </xdr:from>
    <xdr:to>
      <xdr:col>55</xdr:col>
      <xdr:colOff>50800</xdr:colOff>
      <xdr:row>96</xdr:row>
      <xdr:rowOff>87013</xdr:rowOff>
    </xdr:to>
    <xdr:sp macro="" textlink="">
      <xdr:nvSpPr>
        <xdr:cNvPr id="476" name="楕円 475"/>
        <xdr:cNvSpPr/>
      </xdr:nvSpPr>
      <xdr:spPr>
        <a:xfrm>
          <a:off x="10426700" y="164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8290</xdr:rowOff>
    </xdr:from>
    <xdr:ext cx="599010" cy="259045"/>
    <xdr:sp macro="" textlink="">
      <xdr:nvSpPr>
        <xdr:cNvPr id="477" name="普通建設事業費 （ うち更新整備　）該当値テキスト"/>
        <xdr:cNvSpPr txBox="1"/>
      </xdr:nvSpPr>
      <xdr:spPr>
        <a:xfrm>
          <a:off x="10528300" y="1629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86398</xdr:rowOff>
    </xdr:from>
    <xdr:to>
      <xdr:col>50</xdr:col>
      <xdr:colOff>165100</xdr:colOff>
      <xdr:row>98</xdr:row>
      <xdr:rowOff>16548</xdr:rowOff>
    </xdr:to>
    <xdr:sp macro="" textlink="">
      <xdr:nvSpPr>
        <xdr:cNvPr id="478" name="楕円 477"/>
        <xdr:cNvSpPr/>
      </xdr:nvSpPr>
      <xdr:spPr>
        <a:xfrm>
          <a:off x="9588500" y="167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33075</xdr:rowOff>
    </xdr:from>
    <xdr:ext cx="599010" cy="259045"/>
    <xdr:sp macro="" textlink="">
      <xdr:nvSpPr>
        <xdr:cNvPr id="479" name="テキスト ボックス 478"/>
        <xdr:cNvSpPr txBox="1"/>
      </xdr:nvSpPr>
      <xdr:spPr>
        <a:xfrm>
          <a:off x="9339795" y="1649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53037</xdr:rowOff>
    </xdr:from>
    <xdr:to>
      <xdr:col>46</xdr:col>
      <xdr:colOff>38100</xdr:colOff>
      <xdr:row>98</xdr:row>
      <xdr:rowOff>154637</xdr:rowOff>
    </xdr:to>
    <xdr:sp macro="" textlink="">
      <xdr:nvSpPr>
        <xdr:cNvPr id="480" name="楕円 479"/>
        <xdr:cNvSpPr/>
      </xdr:nvSpPr>
      <xdr:spPr>
        <a:xfrm>
          <a:off x="8699500" y="168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145764</xdr:rowOff>
    </xdr:from>
    <xdr:ext cx="534377" cy="259045"/>
    <xdr:sp macro="" textlink="">
      <xdr:nvSpPr>
        <xdr:cNvPr id="481" name="テキスト ボックス 480"/>
        <xdr:cNvSpPr txBox="1"/>
      </xdr:nvSpPr>
      <xdr:spPr>
        <a:xfrm>
          <a:off x="8483111" y="1694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94881</xdr:rowOff>
    </xdr:from>
    <xdr:to>
      <xdr:col>41</xdr:col>
      <xdr:colOff>101600</xdr:colOff>
      <xdr:row>99</xdr:row>
      <xdr:rowOff>25031</xdr:rowOff>
    </xdr:to>
    <xdr:sp macro="" textlink="">
      <xdr:nvSpPr>
        <xdr:cNvPr id="482" name="楕円 481"/>
        <xdr:cNvSpPr/>
      </xdr:nvSpPr>
      <xdr:spPr>
        <a:xfrm>
          <a:off x="7810500" y="168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16158</xdr:rowOff>
    </xdr:from>
    <xdr:ext cx="534377" cy="259045"/>
    <xdr:sp macro="" textlink="">
      <xdr:nvSpPr>
        <xdr:cNvPr id="483" name="テキスト ボックス 482"/>
        <xdr:cNvSpPr txBox="1"/>
      </xdr:nvSpPr>
      <xdr:spPr>
        <a:xfrm>
          <a:off x="7594111" y="169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138850</xdr:rowOff>
    </xdr:from>
    <xdr:to>
      <xdr:col>85</xdr:col>
      <xdr:colOff>127000</xdr:colOff>
      <xdr:row>38</xdr:row>
      <xdr:rowOff>139700</xdr:rowOff>
    </xdr:to>
    <xdr:cxnSp macro="">
      <xdr:nvCxnSpPr>
        <xdr:cNvPr id="510" name="直線コネクタ 509"/>
        <xdr:cNvCxnSpPr/>
      </xdr:nvCxnSpPr>
      <xdr:spPr>
        <a:xfrm flipV="1">
          <a:off x="15481300" y="6653950"/>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134961</xdr:rowOff>
    </xdr:from>
    <xdr:to>
      <xdr:col>76</xdr:col>
      <xdr:colOff>114300</xdr:colOff>
      <xdr:row>38</xdr:row>
      <xdr:rowOff>139700</xdr:rowOff>
    </xdr:to>
    <xdr:cxnSp macro="">
      <xdr:nvCxnSpPr>
        <xdr:cNvPr id="516" name="直線コネクタ 515"/>
        <xdr:cNvCxnSpPr/>
      </xdr:nvCxnSpPr>
      <xdr:spPr>
        <a:xfrm>
          <a:off x="13703300" y="665006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134961</xdr:rowOff>
    </xdr:from>
    <xdr:to>
      <xdr:col>71</xdr:col>
      <xdr:colOff>177800</xdr:colOff>
      <xdr:row>38</xdr:row>
      <xdr:rowOff>139700</xdr:rowOff>
    </xdr:to>
    <xdr:cxnSp macro="">
      <xdr:nvCxnSpPr>
        <xdr:cNvPr id="519" name="直線コネクタ 518"/>
        <xdr:cNvCxnSpPr/>
      </xdr:nvCxnSpPr>
      <xdr:spPr>
        <a:xfrm flipV="1">
          <a:off x="12814300" y="665006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0" name="フローチャート: 判断 519"/>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1" name="テキスト ボックス 520"/>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2" name="フローチャート: 判断 521"/>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3" name="テキスト ボックス 522"/>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88050</xdr:rowOff>
    </xdr:from>
    <xdr:to>
      <xdr:col>85</xdr:col>
      <xdr:colOff>177800</xdr:colOff>
      <xdr:row>39</xdr:row>
      <xdr:rowOff>18200</xdr:rowOff>
    </xdr:to>
    <xdr:sp macro="" textlink="">
      <xdr:nvSpPr>
        <xdr:cNvPr id="529" name="楕円 528"/>
        <xdr:cNvSpPr/>
      </xdr:nvSpPr>
      <xdr:spPr>
        <a:xfrm>
          <a:off x="16268700" y="6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378565" cy="259045"/>
    <xdr:sp macro="" textlink="">
      <xdr:nvSpPr>
        <xdr:cNvPr id="530" name="災害復旧事業費該当値テキスト"/>
        <xdr:cNvSpPr txBox="1"/>
      </xdr:nvSpPr>
      <xdr:spPr>
        <a:xfrm>
          <a:off x="16370300" y="655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84161</xdr:rowOff>
    </xdr:from>
    <xdr:to>
      <xdr:col>72</xdr:col>
      <xdr:colOff>38100</xdr:colOff>
      <xdr:row>39</xdr:row>
      <xdr:rowOff>14311</xdr:rowOff>
    </xdr:to>
    <xdr:sp macro="" textlink="">
      <xdr:nvSpPr>
        <xdr:cNvPr id="535" name="楕円 534"/>
        <xdr:cNvSpPr/>
      </xdr:nvSpPr>
      <xdr:spPr>
        <a:xfrm>
          <a:off x="13652500" y="65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5438</xdr:rowOff>
    </xdr:from>
    <xdr:ext cx="469744" cy="259045"/>
    <xdr:sp macro="" textlink="">
      <xdr:nvSpPr>
        <xdr:cNvPr id="536" name="テキスト ボックス 535"/>
        <xdr:cNvSpPr txBox="1"/>
      </xdr:nvSpPr>
      <xdr:spPr>
        <a:xfrm>
          <a:off x="13468428" y="66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101135</xdr:rowOff>
    </xdr:from>
    <xdr:to>
      <xdr:col>85</xdr:col>
      <xdr:colOff>127000</xdr:colOff>
      <xdr:row>77</xdr:row>
      <xdr:rowOff>101288</xdr:rowOff>
    </xdr:to>
    <xdr:cxnSp macro="">
      <xdr:nvCxnSpPr>
        <xdr:cNvPr id="618" name="直線コネクタ 617"/>
        <xdr:cNvCxnSpPr/>
      </xdr:nvCxnSpPr>
      <xdr:spPr>
        <a:xfrm>
          <a:off x="15481300" y="13302785"/>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72051</xdr:rowOff>
    </xdr:from>
    <xdr:to>
      <xdr:col>81</xdr:col>
      <xdr:colOff>50800</xdr:colOff>
      <xdr:row>77</xdr:row>
      <xdr:rowOff>101135</xdr:rowOff>
    </xdr:to>
    <xdr:cxnSp macro="">
      <xdr:nvCxnSpPr>
        <xdr:cNvPr id="621" name="直線コネクタ 620"/>
        <xdr:cNvCxnSpPr/>
      </xdr:nvCxnSpPr>
      <xdr:spPr>
        <a:xfrm>
          <a:off x="14592300" y="13273701"/>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53282</xdr:rowOff>
    </xdr:from>
    <xdr:to>
      <xdr:col>76</xdr:col>
      <xdr:colOff>114300</xdr:colOff>
      <xdr:row>77</xdr:row>
      <xdr:rowOff>72051</xdr:rowOff>
    </xdr:to>
    <xdr:cxnSp macro="">
      <xdr:nvCxnSpPr>
        <xdr:cNvPr id="624" name="直線コネクタ 623"/>
        <xdr:cNvCxnSpPr/>
      </xdr:nvCxnSpPr>
      <xdr:spPr>
        <a:xfrm>
          <a:off x="13703300" y="13254932"/>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53282</xdr:rowOff>
    </xdr:from>
    <xdr:to>
      <xdr:col>71</xdr:col>
      <xdr:colOff>177800</xdr:colOff>
      <xdr:row>77</xdr:row>
      <xdr:rowOff>55790</xdr:rowOff>
    </xdr:to>
    <xdr:cxnSp macro="">
      <xdr:nvCxnSpPr>
        <xdr:cNvPr id="627" name="直線コネクタ 626"/>
        <xdr:cNvCxnSpPr/>
      </xdr:nvCxnSpPr>
      <xdr:spPr>
        <a:xfrm flipV="1">
          <a:off x="12814300" y="13254932"/>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154998</xdr:rowOff>
    </xdr:from>
    <xdr:to>
      <xdr:col>72</xdr:col>
      <xdr:colOff>38100</xdr:colOff>
      <xdr:row>78</xdr:row>
      <xdr:rowOff>85148</xdr:rowOff>
    </xdr:to>
    <xdr:sp macro="" textlink="">
      <xdr:nvSpPr>
        <xdr:cNvPr id="628" name="フローチャート: 判断 627"/>
        <xdr:cNvSpPr/>
      </xdr:nvSpPr>
      <xdr:spPr>
        <a:xfrm>
          <a:off x="13652500" y="133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76275</xdr:rowOff>
    </xdr:from>
    <xdr:ext cx="534377" cy="259045"/>
    <xdr:sp macro="" textlink="">
      <xdr:nvSpPr>
        <xdr:cNvPr id="629" name="テキスト ボックス 628"/>
        <xdr:cNvSpPr txBox="1"/>
      </xdr:nvSpPr>
      <xdr:spPr>
        <a:xfrm>
          <a:off x="13436111" y="134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148789</xdr:rowOff>
    </xdr:from>
    <xdr:to>
      <xdr:col>67</xdr:col>
      <xdr:colOff>101600</xdr:colOff>
      <xdr:row>78</xdr:row>
      <xdr:rowOff>78939</xdr:rowOff>
    </xdr:to>
    <xdr:sp macro="" textlink="">
      <xdr:nvSpPr>
        <xdr:cNvPr id="630" name="フローチャート: 判断 629"/>
        <xdr:cNvSpPr/>
      </xdr:nvSpPr>
      <xdr:spPr>
        <a:xfrm>
          <a:off x="12763500" y="1335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70066</xdr:rowOff>
    </xdr:from>
    <xdr:ext cx="534377" cy="259045"/>
    <xdr:sp macro="" textlink="">
      <xdr:nvSpPr>
        <xdr:cNvPr id="631" name="テキスト ボックス 630"/>
        <xdr:cNvSpPr txBox="1"/>
      </xdr:nvSpPr>
      <xdr:spPr>
        <a:xfrm>
          <a:off x="12547111" y="134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50488</xdr:rowOff>
    </xdr:from>
    <xdr:to>
      <xdr:col>85</xdr:col>
      <xdr:colOff>177800</xdr:colOff>
      <xdr:row>77</xdr:row>
      <xdr:rowOff>152088</xdr:rowOff>
    </xdr:to>
    <xdr:sp macro="" textlink="">
      <xdr:nvSpPr>
        <xdr:cNvPr id="637" name="楕円 636"/>
        <xdr:cNvSpPr/>
      </xdr:nvSpPr>
      <xdr:spPr>
        <a:xfrm>
          <a:off x="16268700" y="132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28915</xdr:rowOff>
    </xdr:from>
    <xdr:ext cx="599010" cy="259045"/>
    <xdr:sp macro="" textlink="">
      <xdr:nvSpPr>
        <xdr:cNvPr id="638" name="公債費該当値テキスト"/>
        <xdr:cNvSpPr txBox="1"/>
      </xdr:nvSpPr>
      <xdr:spPr>
        <a:xfrm>
          <a:off x="16370300" y="132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50335</xdr:rowOff>
    </xdr:from>
    <xdr:to>
      <xdr:col>81</xdr:col>
      <xdr:colOff>101600</xdr:colOff>
      <xdr:row>77</xdr:row>
      <xdr:rowOff>151935</xdr:rowOff>
    </xdr:to>
    <xdr:sp macro="" textlink="">
      <xdr:nvSpPr>
        <xdr:cNvPr id="639" name="楕円 638"/>
        <xdr:cNvSpPr/>
      </xdr:nvSpPr>
      <xdr:spPr>
        <a:xfrm>
          <a:off x="15430500" y="132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143062</xdr:rowOff>
    </xdr:from>
    <xdr:ext cx="599010" cy="259045"/>
    <xdr:sp macro="" textlink="">
      <xdr:nvSpPr>
        <xdr:cNvPr id="640" name="テキスト ボックス 639"/>
        <xdr:cNvSpPr txBox="1"/>
      </xdr:nvSpPr>
      <xdr:spPr>
        <a:xfrm>
          <a:off x="15181795" y="133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21251</xdr:rowOff>
    </xdr:from>
    <xdr:to>
      <xdr:col>76</xdr:col>
      <xdr:colOff>165100</xdr:colOff>
      <xdr:row>77</xdr:row>
      <xdr:rowOff>122851</xdr:rowOff>
    </xdr:to>
    <xdr:sp macro="" textlink="">
      <xdr:nvSpPr>
        <xdr:cNvPr id="641" name="楕円 640"/>
        <xdr:cNvSpPr/>
      </xdr:nvSpPr>
      <xdr:spPr>
        <a:xfrm>
          <a:off x="14541500" y="1322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139378</xdr:rowOff>
    </xdr:from>
    <xdr:ext cx="599010" cy="259045"/>
    <xdr:sp macro="" textlink="">
      <xdr:nvSpPr>
        <xdr:cNvPr id="642" name="テキスト ボックス 641"/>
        <xdr:cNvSpPr txBox="1"/>
      </xdr:nvSpPr>
      <xdr:spPr>
        <a:xfrm>
          <a:off x="14292795" y="1299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2482</xdr:rowOff>
    </xdr:from>
    <xdr:to>
      <xdr:col>72</xdr:col>
      <xdr:colOff>38100</xdr:colOff>
      <xdr:row>77</xdr:row>
      <xdr:rowOff>104082</xdr:rowOff>
    </xdr:to>
    <xdr:sp macro="" textlink="">
      <xdr:nvSpPr>
        <xdr:cNvPr id="643" name="楕円 642"/>
        <xdr:cNvSpPr/>
      </xdr:nvSpPr>
      <xdr:spPr>
        <a:xfrm>
          <a:off x="13652500" y="132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120609</xdr:rowOff>
    </xdr:from>
    <xdr:ext cx="599010" cy="259045"/>
    <xdr:sp macro="" textlink="">
      <xdr:nvSpPr>
        <xdr:cNvPr id="644" name="テキスト ボックス 643"/>
        <xdr:cNvSpPr txBox="1"/>
      </xdr:nvSpPr>
      <xdr:spPr>
        <a:xfrm>
          <a:off x="13403795" y="1297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4990</xdr:rowOff>
    </xdr:from>
    <xdr:to>
      <xdr:col>67</xdr:col>
      <xdr:colOff>101600</xdr:colOff>
      <xdr:row>77</xdr:row>
      <xdr:rowOff>106590</xdr:rowOff>
    </xdr:to>
    <xdr:sp macro="" textlink="">
      <xdr:nvSpPr>
        <xdr:cNvPr id="645" name="楕円 644"/>
        <xdr:cNvSpPr/>
      </xdr:nvSpPr>
      <xdr:spPr>
        <a:xfrm>
          <a:off x="12763500" y="132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123117</xdr:rowOff>
    </xdr:from>
    <xdr:ext cx="599010" cy="259045"/>
    <xdr:sp macro="" textlink="">
      <xdr:nvSpPr>
        <xdr:cNvPr id="646" name="テキスト ボックス 645"/>
        <xdr:cNvSpPr txBox="1"/>
      </xdr:nvSpPr>
      <xdr:spPr>
        <a:xfrm>
          <a:off x="12514795" y="1298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86620</xdr:rowOff>
    </xdr:from>
    <xdr:to>
      <xdr:col>85</xdr:col>
      <xdr:colOff>127000</xdr:colOff>
      <xdr:row>97</xdr:row>
      <xdr:rowOff>154828</xdr:rowOff>
    </xdr:to>
    <xdr:cxnSp macro="">
      <xdr:nvCxnSpPr>
        <xdr:cNvPr id="675" name="直線コネクタ 674"/>
        <xdr:cNvCxnSpPr/>
      </xdr:nvCxnSpPr>
      <xdr:spPr>
        <a:xfrm>
          <a:off x="15481300" y="16717270"/>
          <a:ext cx="838200" cy="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86620</xdr:rowOff>
    </xdr:from>
    <xdr:to>
      <xdr:col>81</xdr:col>
      <xdr:colOff>50800</xdr:colOff>
      <xdr:row>98</xdr:row>
      <xdr:rowOff>90867</xdr:rowOff>
    </xdr:to>
    <xdr:cxnSp macro="">
      <xdr:nvCxnSpPr>
        <xdr:cNvPr id="678" name="直線コネクタ 677"/>
        <xdr:cNvCxnSpPr/>
      </xdr:nvCxnSpPr>
      <xdr:spPr>
        <a:xfrm flipV="1">
          <a:off x="14592300" y="16717270"/>
          <a:ext cx="889000" cy="17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20510</xdr:rowOff>
    </xdr:from>
    <xdr:to>
      <xdr:col>76</xdr:col>
      <xdr:colOff>114300</xdr:colOff>
      <xdr:row>98</xdr:row>
      <xdr:rowOff>90867</xdr:rowOff>
    </xdr:to>
    <xdr:cxnSp macro="">
      <xdr:nvCxnSpPr>
        <xdr:cNvPr id="681" name="直線コネクタ 680"/>
        <xdr:cNvCxnSpPr/>
      </xdr:nvCxnSpPr>
      <xdr:spPr>
        <a:xfrm>
          <a:off x="13703300" y="16822610"/>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20510</xdr:rowOff>
    </xdr:from>
    <xdr:to>
      <xdr:col>71</xdr:col>
      <xdr:colOff>177800</xdr:colOff>
      <xdr:row>98</xdr:row>
      <xdr:rowOff>68080</xdr:rowOff>
    </xdr:to>
    <xdr:cxnSp macro="">
      <xdr:nvCxnSpPr>
        <xdr:cNvPr id="684" name="直線コネクタ 683"/>
        <xdr:cNvCxnSpPr/>
      </xdr:nvCxnSpPr>
      <xdr:spPr>
        <a:xfrm flipV="1">
          <a:off x="12814300" y="16822610"/>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101211</xdr:rowOff>
    </xdr:from>
    <xdr:to>
      <xdr:col>72</xdr:col>
      <xdr:colOff>38100</xdr:colOff>
      <xdr:row>99</xdr:row>
      <xdr:rowOff>31361</xdr:rowOff>
    </xdr:to>
    <xdr:sp macro="" textlink="">
      <xdr:nvSpPr>
        <xdr:cNvPr id="685" name="フローチャート: 判断 684"/>
        <xdr:cNvSpPr/>
      </xdr:nvSpPr>
      <xdr:spPr>
        <a:xfrm>
          <a:off x="13652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22488</xdr:rowOff>
    </xdr:from>
    <xdr:ext cx="534377" cy="259045"/>
    <xdr:sp macro="" textlink="">
      <xdr:nvSpPr>
        <xdr:cNvPr id="686" name="テキスト ボックス 685"/>
        <xdr:cNvSpPr txBox="1"/>
      </xdr:nvSpPr>
      <xdr:spPr>
        <a:xfrm>
          <a:off x="13436111" y="169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86072</xdr:rowOff>
    </xdr:from>
    <xdr:to>
      <xdr:col>67</xdr:col>
      <xdr:colOff>101600</xdr:colOff>
      <xdr:row>99</xdr:row>
      <xdr:rowOff>16222</xdr:rowOff>
    </xdr:to>
    <xdr:sp macro="" textlink="">
      <xdr:nvSpPr>
        <xdr:cNvPr id="687" name="フローチャート: 判断 686"/>
        <xdr:cNvSpPr/>
      </xdr:nvSpPr>
      <xdr:spPr>
        <a:xfrm>
          <a:off x="12763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7349</xdr:rowOff>
    </xdr:from>
    <xdr:ext cx="534377" cy="259045"/>
    <xdr:sp macro="" textlink="">
      <xdr:nvSpPr>
        <xdr:cNvPr id="688" name="テキスト ボックス 687"/>
        <xdr:cNvSpPr txBox="1"/>
      </xdr:nvSpPr>
      <xdr:spPr>
        <a:xfrm>
          <a:off x="12547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104028</xdr:rowOff>
    </xdr:from>
    <xdr:to>
      <xdr:col>85</xdr:col>
      <xdr:colOff>177800</xdr:colOff>
      <xdr:row>98</xdr:row>
      <xdr:rowOff>34178</xdr:rowOff>
    </xdr:to>
    <xdr:sp macro="" textlink="">
      <xdr:nvSpPr>
        <xdr:cNvPr id="694" name="楕円 693"/>
        <xdr:cNvSpPr/>
      </xdr:nvSpPr>
      <xdr:spPr>
        <a:xfrm>
          <a:off x="16268700" y="167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126905</xdr:rowOff>
    </xdr:from>
    <xdr:ext cx="599010" cy="259045"/>
    <xdr:sp macro="" textlink="">
      <xdr:nvSpPr>
        <xdr:cNvPr id="695" name="積立金該当値テキスト"/>
        <xdr:cNvSpPr txBox="1"/>
      </xdr:nvSpPr>
      <xdr:spPr>
        <a:xfrm>
          <a:off x="16370300" y="165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35820</xdr:rowOff>
    </xdr:from>
    <xdr:to>
      <xdr:col>81</xdr:col>
      <xdr:colOff>101600</xdr:colOff>
      <xdr:row>97</xdr:row>
      <xdr:rowOff>137420</xdr:rowOff>
    </xdr:to>
    <xdr:sp macro="" textlink="">
      <xdr:nvSpPr>
        <xdr:cNvPr id="696" name="楕円 695"/>
        <xdr:cNvSpPr/>
      </xdr:nvSpPr>
      <xdr:spPr>
        <a:xfrm>
          <a:off x="15430500" y="16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153947</xdr:rowOff>
    </xdr:from>
    <xdr:ext cx="599010" cy="259045"/>
    <xdr:sp macro="" textlink="">
      <xdr:nvSpPr>
        <xdr:cNvPr id="697" name="テキスト ボックス 696"/>
        <xdr:cNvSpPr txBox="1"/>
      </xdr:nvSpPr>
      <xdr:spPr>
        <a:xfrm>
          <a:off x="15181795" y="1644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40067</xdr:rowOff>
    </xdr:from>
    <xdr:to>
      <xdr:col>76</xdr:col>
      <xdr:colOff>165100</xdr:colOff>
      <xdr:row>98</xdr:row>
      <xdr:rowOff>141667</xdr:rowOff>
    </xdr:to>
    <xdr:sp macro="" textlink="">
      <xdr:nvSpPr>
        <xdr:cNvPr id="698" name="楕円 697"/>
        <xdr:cNvSpPr/>
      </xdr:nvSpPr>
      <xdr:spPr>
        <a:xfrm>
          <a:off x="14541500" y="16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132794</xdr:rowOff>
    </xdr:from>
    <xdr:ext cx="534377" cy="259045"/>
    <xdr:sp macro="" textlink="">
      <xdr:nvSpPr>
        <xdr:cNvPr id="699" name="テキスト ボックス 698"/>
        <xdr:cNvSpPr txBox="1"/>
      </xdr:nvSpPr>
      <xdr:spPr>
        <a:xfrm>
          <a:off x="14325111" y="16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141160</xdr:rowOff>
    </xdr:from>
    <xdr:to>
      <xdr:col>72</xdr:col>
      <xdr:colOff>38100</xdr:colOff>
      <xdr:row>98</xdr:row>
      <xdr:rowOff>71310</xdr:rowOff>
    </xdr:to>
    <xdr:sp macro="" textlink="">
      <xdr:nvSpPr>
        <xdr:cNvPr id="700" name="楕円 699"/>
        <xdr:cNvSpPr/>
      </xdr:nvSpPr>
      <xdr:spPr>
        <a:xfrm>
          <a:off x="13652500" y="16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87837</xdr:rowOff>
    </xdr:from>
    <xdr:ext cx="599010" cy="259045"/>
    <xdr:sp macro="" textlink="">
      <xdr:nvSpPr>
        <xdr:cNvPr id="701" name="テキスト ボックス 700"/>
        <xdr:cNvSpPr txBox="1"/>
      </xdr:nvSpPr>
      <xdr:spPr>
        <a:xfrm>
          <a:off x="13403795" y="1654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17280</xdr:rowOff>
    </xdr:from>
    <xdr:to>
      <xdr:col>67</xdr:col>
      <xdr:colOff>101600</xdr:colOff>
      <xdr:row>98</xdr:row>
      <xdr:rowOff>118880</xdr:rowOff>
    </xdr:to>
    <xdr:sp macro="" textlink="">
      <xdr:nvSpPr>
        <xdr:cNvPr id="702" name="楕円 701"/>
        <xdr:cNvSpPr/>
      </xdr:nvSpPr>
      <xdr:spPr>
        <a:xfrm>
          <a:off x="12763500" y="16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135407</xdr:rowOff>
    </xdr:from>
    <xdr:ext cx="534377" cy="259045"/>
    <xdr:sp macro="" textlink="">
      <xdr:nvSpPr>
        <xdr:cNvPr id="703" name="テキスト ボックス 702"/>
        <xdr:cNvSpPr txBox="1"/>
      </xdr:nvSpPr>
      <xdr:spPr>
        <a:xfrm>
          <a:off x="12547111" y="165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xdr:rowOff>
    </xdr:from>
    <xdr:to>
      <xdr:col>102</xdr:col>
      <xdr:colOff>165100</xdr:colOff>
      <xdr:row>37</xdr:row>
      <xdr:rowOff>112776</xdr:rowOff>
    </xdr:to>
    <xdr:sp macro="" textlink="">
      <xdr:nvSpPr>
        <xdr:cNvPr id="738" name="フローチャート: 判断 737"/>
        <xdr:cNvSpPr/>
      </xdr:nvSpPr>
      <xdr:spPr>
        <a:xfrm>
          <a:off x="19494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129303</xdr:rowOff>
    </xdr:from>
    <xdr:ext cx="469744" cy="259045"/>
    <xdr:sp macro="" textlink="">
      <xdr:nvSpPr>
        <xdr:cNvPr id="739" name="テキスト ボックス 738"/>
        <xdr:cNvSpPr txBox="1"/>
      </xdr:nvSpPr>
      <xdr:spPr>
        <a:xfrm>
          <a:off x="19310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148050</xdr:rowOff>
    </xdr:from>
    <xdr:to>
      <xdr:col>98</xdr:col>
      <xdr:colOff>38100</xdr:colOff>
      <xdr:row>37</xdr:row>
      <xdr:rowOff>78200</xdr:rowOff>
    </xdr:to>
    <xdr:sp macro="" textlink="">
      <xdr:nvSpPr>
        <xdr:cNvPr id="740" name="フローチャート: 判断 739"/>
        <xdr:cNvSpPr/>
      </xdr:nvSpPr>
      <xdr:spPr>
        <a:xfrm>
          <a:off x="18605500" y="63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94727</xdr:rowOff>
    </xdr:from>
    <xdr:ext cx="469744" cy="259045"/>
    <xdr:sp macro="" textlink="">
      <xdr:nvSpPr>
        <xdr:cNvPr id="741" name="テキスト ボックス 740"/>
        <xdr:cNvSpPr txBox="1"/>
      </xdr:nvSpPr>
      <xdr:spPr>
        <a:xfrm>
          <a:off x="18421428" y="60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125564</xdr:rowOff>
    </xdr:from>
    <xdr:to>
      <xdr:col>116</xdr:col>
      <xdr:colOff>63500</xdr:colOff>
      <xdr:row>57</xdr:row>
      <xdr:rowOff>127026</xdr:rowOff>
    </xdr:to>
    <xdr:cxnSp macro="">
      <xdr:nvCxnSpPr>
        <xdr:cNvPr id="783" name="直線コネクタ 782"/>
        <xdr:cNvCxnSpPr/>
      </xdr:nvCxnSpPr>
      <xdr:spPr>
        <a:xfrm>
          <a:off x="21323300" y="9898214"/>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140899</xdr:rowOff>
    </xdr:from>
    <xdr:ext cx="534377" cy="259045"/>
    <xdr:sp macro="" textlink="">
      <xdr:nvSpPr>
        <xdr:cNvPr id="784" name="貸付金平均値テキスト"/>
        <xdr:cNvSpPr txBox="1"/>
      </xdr:nvSpPr>
      <xdr:spPr>
        <a:xfrm>
          <a:off x="22212300" y="991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125564</xdr:rowOff>
    </xdr:from>
    <xdr:to>
      <xdr:col>111</xdr:col>
      <xdr:colOff>177800</xdr:colOff>
      <xdr:row>57</xdr:row>
      <xdr:rowOff>129221</xdr:rowOff>
    </xdr:to>
    <xdr:cxnSp macro="">
      <xdr:nvCxnSpPr>
        <xdr:cNvPr id="786" name="直線コネクタ 785"/>
        <xdr:cNvCxnSpPr/>
      </xdr:nvCxnSpPr>
      <xdr:spPr>
        <a:xfrm flipV="1">
          <a:off x="20434300" y="98982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126908</xdr:rowOff>
    </xdr:from>
    <xdr:to>
      <xdr:col>107</xdr:col>
      <xdr:colOff>50800</xdr:colOff>
      <xdr:row>57</xdr:row>
      <xdr:rowOff>129221</xdr:rowOff>
    </xdr:to>
    <xdr:cxnSp macro="">
      <xdr:nvCxnSpPr>
        <xdr:cNvPr id="789" name="直線コネクタ 788"/>
        <xdr:cNvCxnSpPr/>
      </xdr:nvCxnSpPr>
      <xdr:spPr>
        <a:xfrm>
          <a:off x="19545300" y="9899558"/>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126908</xdr:rowOff>
    </xdr:from>
    <xdr:to>
      <xdr:col>102</xdr:col>
      <xdr:colOff>114300</xdr:colOff>
      <xdr:row>57</xdr:row>
      <xdr:rowOff>135741</xdr:rowOff>
    </xdr:to>
    <xdr:cxnSp macro="">
      <xdr:nvCxnSpPr>
        <xdr:cNvPr id="792" name="直線コネクタ 791"/>
        <xdr:cNvCxnSpPr/>
      </xdr:nvCxnSpPr>
      <xdr:spPr>
        <a:xfrm flipV="1">
          <a:off x="18656300" y="9899558"/>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67411</xdr:rowOff>
    </xdr:from>
    <xdr:to>
      <xdr:col>102</xdr:col>
      <xdr:colOff>165100</xdr:colOff>
      <xdr:row>58</xdr:row>
      <xdr:rowOff>169011</xdr:rowOff>
    </xdr:to>
    <xdr:sp macro="" textlink="">
      <xdr:nvSpPr>
        <xdr:cNvPr id="793" name="フローチャート: 判断 792"/>
        <xdr:cNvSpPr/>
      </xdr:nvSpPr>
      <xdr:spPr>
        <a:xfrm>
          <a:off x="19494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160138</xdr:rowOff>
    </xdr:from>
    <xdr:ext cx="469744" cy="259045"/>
    <xdr:sp macro="" textlink="">
      <xdr:nvSpPr>
        <xdr:cNvPr id="794" name="テキスト ボックス 793"/>
        <xdr:cNvSpPr txBox="1"/>
      </xdr:nvSpPr>
      <xdr:spPr>
        <a:xfrm>
          <a:off x="19310428"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61267</xdr:rowOff>
    </xdr:from>
    <xdr:to>
      <xdr:col>98</xdr:col>
      <xdr:colOff>38100</xdr:colOff>
      <xdr:row>58</xdr:row>
      <xdr:rowOff>162867</xdr:rowOff>
    </xdr:to>
    <xdr:sp macro="" textlink="">
      <xdr:nvSpPr>
        <xdr:cNvPr id="795" name="フローチャート: 判断 794"/>
        <xdr:cNvSpPr/>
      </xdr:nvSpPr>
      <xdr:spPr>
        <a:xfrm>
          <a:off x="18605500" y="100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153994</xdr:rowOff>
    </xdr:from>
    <xdr:ext cx="469744" cy="259045"/>
    <xdr:sp macro="" textlink="">
      <xdr:nvSpPr>
        <xdr:cNvPr id="796" name="テキスト ボックス 795"/>
        <xdr:cNvSpPr txBox="1"/>
      </xdr:nvSpPr>
      <xdr:spPr>
        <a:xfrm>
          <a:off x="18421428" y="100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76226</xdr:rowOff>
    </xdr:from>
    <xdr:to>
      <xdr:col>116</xdr:col>
      <xdr:colOff>114300</xdr:colOff>
      <xdr:row>58</xdr:row>
      <xdr:rowOff>6376</xdr:rowOff>
    </xdr:to>
    <xdr:sp macro="" textlink="">
      <xdr:nvSpPr>
        <xdr:cNvPr id="802" name="楕円 801"/>
        <xdr:cNvSpPr/>
      </xdr:nvSpPr>
      <xdr:spPr>
        <a:xfrm>
          <a:off x="22110700" y="98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99103</xdr:rowOff>
    </xdr:from>
    <xdr:ext cx="534377" cy="259045"/>
    <xdr:sp macro="" textlink="">
      <xdr:nvSpPr>
        <xdr:cNvPr id="803" name="貸付金該当値テキスト"/>
        <xdr:cNvSpPr txBox="1"/>
      </xdr:nvSpPr>
      <xdr:spPr>
        <a:xfrm>
          <a:off x="22212300"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74764</xdr:rowOff>
    </xdr:from>
    <xdr:to>
      <xdr:col>112</xdr:col>
      <xdr:colOff>38100</xdr:colOff>
      <xdr:row>58</xdr:row>
      <xdr:rowOff>4914</xdr:rowOff>
    </xdr:to>
    <xdr:sp macro="" textlink="">
      <xdr:nvSpPr>
        <xdr:cNvPr id="804" name="楕円 803"/>
        <xdr:cNvSpPr/>
      </xdr:nvSpPr>
      <xdr:spPr>
        <a:xfrm>
          <a:off x="21272500" y="9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21441</xdr:rowOff>
    </xdr:from>
    <xdr:ext cx="534377" cy="259045"/>
    <xdr:sp macro="" textlink="">
      <xdr:nvSpPr>
        <xdr:cNvPr id="805" name="テキスト ボックス 804"/>
        <xdr:cNvSpPr txBox="1"/>
      </xdr:nvSpPr>
      <xdr:spPr>
        <a:xfrm>
          <a:off x="21056111" y="96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78421</xdr:rowOff>
    </xdr:from>
    <xdr:to>
      <xdr:col>107</xdr:col>
      <xdr:colOff>101600</xdr:colOff>
      <xdr:row>58</xdr:row>
      <xdr:rowOff>8571</xdr:rowOff>
    </xdr:to>
    <xdr:sp macro="" textlink="">
      <xdr:nvSpPr>
        <xdr:cNvPr id="806" name="楕円 805"/>
        <xdr:cNvSpPr/>
      </xdr:nvSpPr>
      <xdr:spPr>
        <a:xfrm>
          <a:off x="20383500" y="9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25098</xdr:rowOff>
    </xdr:from>
    <xdr:ext cx="534377" cy="259045"/>
    <xdr:sp macro="" textlink="">
      <xdr:nvSpPr>
        <xdr:cNvPr id="807" name="テキスト ボックス 806"/>
        <xdr:cNvSpPr txBox="1"/>
      </xdr:nvSpPr>
      <xdr:spPr>
        <a:xfrm>
          <a:off x="20167111" y="96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76108</xdr:rowOff>
    </xdr:from>
    <xdr:to>
      <xdr:col>102</xdr:col>
      <xdr:colOff>165100</xdr:colOff>
      <xdr:row>58</xdr:row>
      <xdr:rowOff>6258</xdr:rowOff>
    </xdr:to>
    <xdr:sp macro="" textlink="">
      <xdr:nvSpPr>
        <xdr:cNvPr id="808" name="楕円 807"/>
        <xdr:cNvSpPr/>
      </xdr:nvSpPr>
      <xdr:spPr>
        <a:xfrm>
          <a:off x="19494500" y="98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22785</xdr:rowOff>
    </xdr:from>
    <xdr:ext cx="534377" cy="259045"/>
    <xdr:sp macro="" textlink="">
      <xdr:nvSpPr>
        <xdr:cNvPr id="809" name="テキスト ボックス 808"/>
        <xdr:cNvSpPr txBox="1"/>
      </xdr:nvSpPr>
      <xdr:spPr>
        <a:xfrm>
          <a:off x="19278111" y="96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84941</xdr:rowOff>
    </xdr:from>
    <xdr:to>
      <xdr:col>98</xdr:col>
      <xdr:colOff>38100</xdr:colOff>
      <xdr:row>58</xdr:row>
      <xdr:rowOff>15091</xdr:rowOff>
    </xdr:to>
    <xdr:sp macro="" textlink="">
      <xdr:nvSpPr>
        <xdr:cNvPr id="810" name="楕円 809"/>
        <xdr:cNvSpPr/>
      </xdr:nvSpPr>
      <xdr:spPr>
        <a:xfrm>
          <a:off x="18605500" y="9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31618</xdr:rowOff>
    </xdr:from>
    <xdr:ext cx="534377" cy="259045"/>
    <xdr:sp macro="" textlink="">
      <xdr:nvSpPr>
        <xdr:cNvPr id="811" name="テキスト ボックス 810"/>
        <xdr:cNvSpPr txBox="1"/>
      </xdr:nvSpPr>
      <xdr:spPr>
        <a:xfrm>
          <a:off x="18389111" y="96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150818</xdr:rowOff>
    </xdr:from>
    <xdr:to>
      <xdr:col>116</xdr:col>
      <xdr:colOff>63500</xdr:colOff>
      <xdr:row>75</xdr:row>
      <xdr:rowOff>93599</xdr:rowOff>
    </xdr:to>
    <xdr:cxnSp macro="">
      <xdr:nvCxnSpPr>
        <xdr:cNvPr id="840" name="直線コネクタ 839"/>
        <xdr:cNvCxnSpPr/>
      </xdr:nvCxnSpPr>
      <xdr:spPr>
        <a:xfrm flipV="1">
          <a:off x="21323300" y="12838118"/>
          <a:ext cx="838200" cy="1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35062</xdr:rowOff>
    </xdr:from>
    <xdr:to>
      <xdr:col>111</xdr:col>
      <xdr:colOff>177800</xdr:colOff>
      <xdr:row>75</xdr:row>
      <xdr:rowOff>93599</xdr:rowOff>
    </xdr:to>
    <xdr:cxnSp macro="">
      <xdr:nvCxnSpPr>
        <xdr:cNvPr id="843" name="直線コネクタ 842"/>
        <xdr:cNvCxnSpPr/>
      </xdr:nvCxnSpPr>
      <xdr:spPr>
        <a:xfrm>
          <a:off x="20434300" y="12893812"/>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35062</xdr:rowOff>
    </xdr:from>
    <xdr:to>
      <xdr:col>107</xdr:col>
      <xdr:colOff>50800</xdr:colOff>
      <xdr:row>75</xdr:row>
      <xdr:rowOff>68201</xdr:rowOff>
    </xdr:to>
    <xdr:cxnSp macro="">
      <xdr:nvCxnSpPr>
        <xdr:cNvPr id="846" name="直線コネクタ 845"/>
        <xdr:cNvCxnSpPr/>
      </xdr:nvCxnSpPr>
      <xdr:spPr>
        <a:xfrm flipV="1">
          <a:off x="19545300" y="12893812"/>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68201</xdr:rowOff>
    </xdr:from>
    <xdr:to>
      <xdr:col>102</xdr:col>
      <xdr:colOff>114300</xdr:colOff>
      <xdr:row>75</xdr:row>
      <xdr:rowOff>128247</xdr:rowOff>
    </xdr:to>
    <xdr:cxnSp macro="">
      <xdr:nvCxnSpPr>
        <xdr:cNvPr id="849" name="直線コネクタ 848"/>
        <xdr:cNvCxnSpPr/>
      </xdr:nvCxnSpPr>
      <xdr:spPr>
        <a:xfrm flipV="1">
          <a:off x="18656300" y="12926951"/>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140442</xdr:rowOff>
    </xdr:from>
    <xdr:to>
      <xdr:col>102</xdr:col>
      <xdr:colOff>165100</xdr:colOff>
      <xdr:row>76</xdr:row>
      <xdr:rowOff>70591</xdr:rowOff>
    </xdr:to>
    <xdr:sp macro="" textlink="">
      <xdr:nvSpPr>
        <xdr:cNvPr id="850" name="フローチャート: 判断 849"/>
        <xdr:cNvSpPr/>
      </xdr:nvSpPr>
      <xdr:spPr>
        <a:xfrm>
          <a:off x="19494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61718</xdr:rowOff>
    </xdr:from>
    <xdr:ext cx="534377" cy="259045"/>
    <xdr:sp macro="" textlink="">
      <xdr:nvSpPr>
        <xdr:cNvPr id="851" name="テキスト ボックス 850"/>
        <xdr:cNvSpPr txBox="1"/>
      </xdr:nvSpPr>
      <xdr:spPr>
        <a:xfrm>
          <a:off x="19278111" y="130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153823</xdr:rowOff>
    </xdr:from>
    <xdr:to>
      <xdr:col>98</xdr:col>
      <xdr:colOff>38100</xdr:colOff>
      <xdr:row>76</xdr:row>
      <xdr:rowOff>83973</xdr:rowOff>
    </xdr:to>
    <xdr:sp macro="" textlink="">
      <xdr:nvSpPr>
        <xdr:cNvPr id="852" name="フローチャート: 判断 851"/>
        <xdr:cNvSpPr/>
      </xdr:nvSpPr>
      <xdr:spPr>
        <a:xfrm>
          <a:off x="18605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75100</xdr:rowOff>
    </xdr:from>
    <xdr:ext cx="534377" cy="259045"/>
    <xdr:sp macro="" textlink="">
      <xdr:nvSpPr>
        <xdr:cNvPr id="853" name="テキスト ボックス 852"/>
        <xdr:cNvSpPr txBox="1"/>
      </xdr:nvSpPr>
      <xdr:spPr>
        <a:xfrm>
          <a:off x="18389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100018</xdr:rowOff>
    </xdr:from>
    <xdr:to>
      <xdr:col>116</xdr:col>
      <xdr:colOff>114300</xdr:colOff>
      <xdr:row>75</xdr:row>
      <xdr:rowOff>30168</xdr:rowOff>
    </xdr:to>
    <xdr:sp macro="" textlink="">
      <xdr:nvSpPr>
        <xdr:cNvPr id="859" name="楕円 858"/>
        <xdr:cNvSpPr/>
      </xdr:nvSpPr>
      <xdr:spPr>
        <a:xfrm>
          <a:off x="22110700" y="127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78445</xdr:rowOff>
    </xdr:from>
    <xdr:ext cx="534377" cy="259045"/>
    <xdr:sp macro="" textlink="">
      <xdr:nvSpPr>
        <xdr:cNvPr id="860" name="繰出金該当値テキスト"/>
        <xdr:cNvSpPr txBox="1"/>
      </xdr:nvSpPr>
      <xdr:spPr>
        <a:xfrm>
          <a:off x="22212300" y="127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42799</xdr:rowOff>
    </xdr:from>
    <xdr:to>
      <xdr:col>112</xdr:col>
      <xdr:colOff>38100</xdr:colOff>
      <xdr:row>75</xdr:row>
      <xdr:rowOff>144399</xdr:rowOff>
    </xdr:to>
    <xdr:sp macro="" textlink="">
      <xdr:nvSpPr>
        <xdr:cNvPr id="861" name="楕円 860"/>
        <xdr:cNvSpPr/>
      </xdr:nvSpPr>
      <xdr:spPr>
        <a:xfrm>
          <a:off x="21272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135526</xdr:rowOff>
    </xdr:from>
    <xdr:ext cx="534377" cy="259045"/>
    <xdr:sp macro="" textlink="">
      <xdr:nvSpPr>
        <xdr:cNvPr id="862" name="テキスト ボックス 861"/>
        <xdr:cNvSpPr txBox="1"/>
      </xdr:nvSpPr>
      <xdr:spPr>
        <a:xfrm>
          <a:off x="21056111" y="129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155712</xdr:rowOff>
    </xdr:from>
    <xdr:to>
      <xdr:col>107</xdr:col>
      <xdr:colOff>101600</xdr:colOff>
      <xdr:row>75</xdr:row>
      <xdr:rowOff>85862</xdr:rowOff>
    </xdr:to>
    <xdr:sp macro="" textlink="">
      <xdr:nvSpPr>
        <xdr:cNvPr id="863" name="楕円 862"/>
        <xdr:cNvSpPr/>
      </xdr:nvSpPr>
      <xdr:spPr>
        <a:xfrm>
          <a:off x="20383500" y="128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76989</xdr:rowOff>
    </xdr:from>
    <xdr:ext cx="534377" cy="259045"/>
    <xdr:sp macro="" textlink="">
      <xdr:nvSpPr>
        <xdr:cNvPr id="864" name="テキスト ボックス 863"/>
        <xdr:cNvSpPr txBox="1"/>
      </xdr:nvSpPr>
      <xdr:spPr>
        <a:xfrm>
          <a:off x="20167111" y="129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17401</xdr:rowOff>
    </xdr:from>
    <xdr:to>
      <xdr:col>102</xdr:col>
      <xdr:colOff>165100</xdr:colOff>
      <xdr:row>75</xdr:row>
      <xdr:rowOff>119001</xdr:rowOff>
    </xdr:to>
    <xdr:sp macro="" textlink="">
      <xdr:nvSpPr>
        <xdr:cNvPr id="865" name="楕円 864"/>
        <xdr:cNvSpPr/>
      </xdr:nvSpPr>
      <xdr:spPr>
        <a:xfrm>
          <a:off x="19494500" y="128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135528</xdr:rowOff>
    </xdr:from>
    <xdr:ext cx="534377" cy="259045"/>
    <xdr:sp macro="" textlink="">
      <xdr:nvSpPr>
        <xdr:cNvPr id="866" name="テキスト ボックス 865"/>
        <xdr:cNvSpPr txBox="1"/>
      </xdr:nvSpPr>
      <xdr:spPr>
        <a:xfrm>
          <a:off x="19278111" y="126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77447</xdr:rowOff>
    </xdr:from>
    <xdr:to>
      <xdr:col>98</xdr:col>
      <xdr:colOff>38100</xdr:colOff>
      <xdr:row>76</xdr:row>
      <xdr:rowOff>7596</xdr:rowOff>
    </xdr:to>
    <xdr:sp macro="" textlink="">
      <xdr:nvSpPr>
        <xdr:cNvPr id="867" name="楕円 866"/>
        <xdr:cNvSpPr/>
      </xdr:nvSpPr>
      <xdr:spPr>
        <a:xfrm>
          <a:off x="18605500" y="12936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24124</xdr:rowOff>
    </xdr:from>
    <xdr:ext cx="534377" cy="259045"/>
    <xdr:sp macro="" textlink="">
      <xdr:nvSpPr>
        <xdr:cNvPr id="868" name="テキスト ボックス 867"/>
        <xdr:cNvSpPr txBox="1"/>
      </xdr:nvSpPr>
      <xdr:spPr>
        <a:xfrm>
          <a:off x="18389111" y="127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普通建設事業費が類似団体平均と比べ大幅に増加している。これは、</a:t>
          </a:r>
          <a:r>
            <a:rPr kumimoji="1" lang="ja-JP" altLang="ja-JP" sz="1100">
              <a:solidFill>
                <a:schemeClr val="dk1"/>
              </a:solidFill>
              <a:effectLst/>
              <a:latin typeface="+mn-lt"/>
              <a:ea typeface="+mn-ea"/>
              <a:cs typeface="+mn-cs"/>
            </a:rPr>
            <a:t>花沢温泉建設事業、日本海情報交流館大規模改修事業、スポーツセンター建設事業など大規模な施設の更新工事が行なわれたためである。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4,988
4,972
547.71
7,400,725
7,124,278
262,272
3,009,888
6,592,077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101279</xdr:rowOff>
    </xdr:from>
    <xdr:to>
      <xdr:col>24</xdr:col>
      <xdr:colOff>63500</xdr:colOff>
      <xdr:row>38</xdr:row>
      <xdr:rowOff>105639</xdr:rowOff>
    </xdr:to>
    <xdr:cxnSp macro="">
      <xdr:nvCxnSpPr>
        <xdr:cNvPr id="62" name="直線コネクタ 61"/>
        <xdr:cNvCxnSpPr/>
      </xdr:nvCxnSpPr>
      <xdr:spPr>
        <a:xfrm flipV="1">
          <a:off x="3797300" y="6616379"/>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84967</xdr:rowOff>
    </xdr:from>
    <xdr:to>
      <xdr:col>19</xdr:col>
      <xdr:colOff>177800</xdr:colOff>
      <xdr:row>38</xdr:row>
      <xdr:rowOff>105639</xdr:rowOff>
    </xdr:to>
    <xdr:cxnSp macro="">
      <xdr:nvCxnSpPr>
        <xdr:cNvPr id="65" name="直線コネクタ 64"/>
        <xdr:cNvCxnSpPr/>
      </xdr:nvCxnSpPr>
      <xdr:spPr>
        <a:xfrm>
          <a:off x="2908300" y="6600067"/>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74957</xdr:rowOff>
    </xdr:from>
    <xdr:to>
      <xdr:col>15</xdr:col>
      <xdr:colOff>50800</xdr:colOff>
      <xdr:row>38</xdr:row>
      <xdr:rowOff>84967</xdr:rowOff>
    </xdr:to>
    <xdr:cxnSp macro="">
      <xdr:nvCxnSpPr>
        <xdr:cNvPr id="68" name="直線コネクタ 67"/>
        <xdr:cNvCxnSpPr/>
      </xdr:nvCxnSpPr>
      <xdr:spPr>
        <a:xfrm>
          <a:off x="2019300" y="6590057"/>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74957</xdr:rowOff>
    </xdr:from>
    <xdr:to>
      <xdr:col>10</xdr:col>
      <xdr:colOff>114300</xdr:colOff>
      <xdr:row>38</xdr:row>
      <xdr:rowOff>78223</xdr:rowOff>
    </xdr:to>
    <xdr:cxnSp macro="">
      <xdr:nvCxnSpPr>
        <xdr:cNvPr id="71" name="直線コネクタ 70"/>
        <xdr:cNvCxnSpPr/>
      </xdr:nvCxnSpPr>
      <xdr:spPr>
        <a:xfrm flipV="1">
          <a:off x="1130300" y="65900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64734</xdr:rowOff>
    </xdr:from>
    <xdr:to>
      <xdr:col>10</xdr:col>
      <xdr:colOff>165100</xdr:colOff>
      <xdr:row>38</xdr:row>
      <xdr:rowOff>166334</xdr:rowOff>
    </xdr:to>
    <xdr:sp macro="" textlink="">
      <xdr:nvSpPr>
        <xdr:cNvPr id="72" name="フローチャート: 判断 71"/>
        <xdr:cNvSpPr/>
      </xdr:nvSpPr>
      <xdr:spPr>
        <a:xfrm>
          <a:off x="1968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157461</xdr:rowOff>
    </xdr:from>
    <xdr:ext cx="469744" cy="259045"/>
    <xdr:sp macro="" textlink="">
      <xdr:nvSpPr>
        <xdr:cNvPr id="73" name="テキスト ボックス 72"/>
        <xdr:cNvSpPr txBox="1"/>
      </xdr:nvSpPr>
      <xdr:spPr>
        <a:xfrm>
          <a:off x="1784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68701</xdr:rowOff>
    </xdr:from>
    <xdr:to>
      <xdr:col>6</xdr:col>
      <xdr:colOff>38100</xdr:colOff>
      <xdr:row>38</xdr:row>
      <xdr:rowOff>170301</xdr:rowOff>
    </xdr:to>
    <xdr:sp macro="" textlink="">
      <xdr:nvSpPr>
        <xdr:cNvPr id="74" name="フローチャート: 判断 73"/>
        <xdr:cNvSpPr/>
      </xdr:nvSpPr>
      <xdr:spPr>
        <a:xfrm>
          <a:off x="1079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161428</xdr:rowOff>
    </xdr:from>
    <xdr:ext cx="469744" cy="259045"/>
    <xdr:sp macro="" textlink="">
      <xdr:nvSpPr>
        <xdr:cNvPr id="75" name="テキスト ボックス 74"/>
        <xdr:cNvSpPr txBox="1"/>
      </xdr:nvSpPr>
      <xdr:spPr>
        <a:xfrm>
          <a:off x="895428"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50479</xdr:rowOff>
    </xdr:from>
    <xdr:to>
      <xdr:col>24</xdr:col>
      <xdr:colOff>114300</xdr:colOff>
      <xdr:row>38</xdr:row>
      <xdr:rowOff>152079</xdr:rowOff>
    </xdr:to>
    <xdr:sp macro="" textlink="">
      <xdr:nvSpPr>
        <xdr:cNvPr id="81" name="楕円 80"/>
        <xdr:cNvSpPr/>
      </xdr:nvSpPr>
      <xdr:spPr>
        <a:xfrm>
          <a:off x="4584700" y="6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136856</xdr:rowOff>
    </xdr:from>
    <xdr:ext cx="534377" cy="259045"/>
    <xdr:sp macro="" textlink="">
      <xdr:nvSpPr>
        <xdr:cNvPr id="82" name="議会費該当値テキスト"/>
        <xdr:cNvSpPr txBox="1"/>
      </xdr:nvSpPr>
      <xdr:spPr>
        <a:xfrm>
          <a:off x="4686300" y="64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54839</xdr:rowOff>
    </xdr:from>
    <xdr:to>
      <xdr:col>20</xdr:col>
      <xdr:colOff>38100</xdr:colOff>
      <xdr:row>38</xdr:row>
      <xdr:rowOff>156439</xdr:rowOff>
    </xdr:to>
    <xdr:sp macro="" textlink="">
      <xdr:nvSpPr>
        <xdr:cNvPr id="83" name="楕円 82"/>
        <xdr:cNvSpPr/>
      </xdr:nvSpPr>
      <xdr:spPr>
        <a:xfrm>
          <a:off x="3746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147566</xdr:rowOff>
    </xdr:from>
    <xdr:ext cx="534377" cy="259045"/>
    <xdr:sp macro="" textlink="">
      <xdr:nvSpPr>
        <xdr:cNvPr id="84" name="テキスト ボックス 83"/>
        <xdr:cNvSpPr txBox="1"/>
      </xdr:nvSpPr>
      <xdr:spPr>
        <a:xfrm>
          <a:off x="3530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34167</xdr:rowOff>
    </xdr:from>
    <xdr:to>
      <xdr:col>15</xdr:col>
      <xdr:colOff>101600</xdr:colOff>
      <xdr:row>38</xdr:row>
      <xdr:rowOff>135767</xdr:rowOff>
    </xdr:to>
    <xdr:sp macro="" textlink="">
      <xdr:nvSpPr>
        <xdr:cNvPr id="85" name="楕円 84"/>
        <xdr:cNvSpPr/>
      </xdr:nvSpPr>
      <xdr:spPr>
        <a:xfrm>
          <a:off x="2857500" y="65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126894</xdr:rowOff>
    </xdr:from>
    <xdr:ext cx="534377" cy="259045"/>
    <xdr:sp macro="" textlink="">
      <xdr:nvSpPr>
        <xdr:cNvPr id="86" name="テキスト ボックス 85"/>
        <xdr:cNvSpPr txBox="1"/>
      </xdr:nvSpPr>
      <xdr:spPr>
        <a:xfrm>
          <a:off x="2641111" y="66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24157</xdr:rowOff>
    </xdr:from>
    <xdr:to>
      <xdr:col>10</xdr:col>
      <xdr:colOff>165100</xdr:colOff>
      <xdr:row>38</xdr:row>
      <xdr:rowOff>125757</xdr:rowOff>
    </xdr:to>
    <xdr:sp macro="" textlink="">
      <xdr:nvSpPr>
        <xdr:cNvPr id="87" name="楕円 86"/>
        <xdr:cNvSpPr/>
      </xdr:nvSpPr>
      <xdr:spPr>
        <a:xfrm>
          <a:off x="1968500" y="65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142284</xdr:rowOff>
    </xdr:from>
    <xdr:ext cx="534377" cy="259045"/>
    <xdr:sp macro="" textlink="">
      <xdr:nvSpPr>
        <xdr:cNvPr id="88" name="テキスト ボックス 87"/>
        <xdr:cNvSpPr txBox="1"/>
      </xdr:nvSpPr>
      <xdr:spPr>
        <a:xfrm>
          <a:off x="1752111" y="63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27423</xdr:rowOff>
    </xdr:from>
    <xdr:to>
      <xdr:col>6</xdr:col>
      <xdr:colOff>38100</xdr:colOff>
      <xdr:row>38</xdr:row>
      <xdr:rowOff>129023</xdr:rowOff>
    </xdr:to>
    <xdr:sp macro="" textlink="">
      <xdr:nvSpPr>
        <xdr:cNvPr id="89" name="楕円 88"/>
        <xdr:cNvSpPr/>
      </xdr:nvSpPr>
      <xdr:spPr>
        <a:xfrm>
          <a:off x="1079500" y="65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145550</xdr:rowOff>
    </xdr:from>
    <xdr:ext cx="534377" cy="259045"/>
    <xdr:sp macro="" textlink="">
      <xdr:nvSpPr>
        <xdr:cNvPr id="90" name="テキスト ボックス 89"/>
        <xdr:cNvSpPr txBox="1"/>
      </xdr:nvSpPr>
      <xdr:spPr>
        <a:xfrm>
          <a:off x="863111" y="63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169766</xdr:rowOff>
    </xdr:from>
    <xdr:to>
      <xdr:col>24</xdr:col>
      <xdr:colOff>63500</xdr:colOff>
      <xdr:row>57</xdr:row>
      <xdr:rowOff>110488</xdr:rowOff>
    </xdr:to>
    <xdr:cxnSp macro="">
      <xdr:nvCxnSpPr>
        <xdr:cNvPr id="123" name="直線コネクタ 122"/>
        <xdr:cNvCxnSpPr/>
      </xdr:nvCxnSpPr>
      <xdr:spPr>
        <a:xfrm flipV="1">
          <a:off x="3797300" y="9770966"/>
          <a:ext cx="838200" cy="1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110488</xdr:rowOff>
    </xdr:from>
    <xdr:to>
      <xdr:col>19</xdr:col>
      <xdr:colOff>177800</xdr:colOff>
      <xdr:row>57</xdr:row>
      <xdr:rowOff>167040</xdr:rowOff>
    </xdr:to>
    <xdr:cxnSp macro="">
      <xdr:nvCxnSpPr>
        <xdr:cNvPr id="126" name="直線コネクタ 125"/>
        <xdr:cNvCxnSpPr/>
      </xdr:nvCxnSpPr>
      <xdr:spPr>
        <a:xfrm flipV="1">
          <a:off x="2908300" y="9883138"/>
          <a:ext cx="889000" cy="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141832</xdr:rowOff>
    </xdr:from>
    <xdr:to>
      <xdr:col>15</xdr:col>
      <xdr:colOff>50800</xdr:colOff>
      <xdr:row>57</xdr:row>
      <xdr:rowOff>167040</xdr:rowOff>
    </xdr:to>
    <xdr:cxnSp macro="">
      <xdr:nvCxnSpPr>
        <xdr:cNvPr id="129" name="直線コネクタ 128"/>
        <xdr:cNvCxnSpPr/>
      </xdr:nvCxnSpPr>
      <xdr:spPr>
        <a:xfrm>
          <a:off x="2019300" y="9743032"/>
          <a:ext cx="889000" cy="1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141832</xdr:rowOff>
    </xdr:from>
    <xdr:to>
      <xdr:col>10</xdr:col>
      <xdr:colOff>114300</xdr:colOff>
      <xdr:row>58</xdr:row>
      <xdr:rowOff>78654</xdr:rowOff>
    </xdr:to>
    <xdr:cxnSp macro="">
      <xdr:nvCxnSpPr>
        <xdr:cNvPr id="132" name="直線コネクタ 131"/>
        <xdr:cNvCxnSpPr/>
      </xdr:nvCxnSpPr>
      <xdr:spPr>
        <a:xfrm flipV="1">
          <a:off x="1130300" y="9743032"/>
          <a:ext cx="889000" cy="27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95795</xdr:rowOff>
    </xdr:from>
    <xdr:to>
      <xdr:col>10</xdr:col>
      <xdr:colOff>165100</xdr:colOff>
      <xdr:row>59</xdr:row>
      <xdr:rowOff>25945</xdr:rowOff>
    </xdr:to>
    <xdr:sp macro="" textlink="">
      <xdr:nvSpPr>
        <xdr:cNvPr id="133" name="フローチャート: 判断 132"/>
        <xdr:cNvSpPr/>
      </xdr:nvSpPr>
      <xdr:spPr>
        <a:xfrm>
          <a:off x="1968500" y="100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17072</xdr:rowOff>
    </xdr:from>
    <xdr:ext cx="599010" cy="259045"/>
    <xdr:sp macro="" textlink="">
      <xdr:nvSpPr>
        <xdr:cNvPr id="134" name="テキスト ボックス 133"/>
        <xdr:cNvSpPr txBox="1"/>
      </xdr:nvSpPr>
      <xdr:spPr>
        <a:xfrm>
          <a:off x="1719795" y="101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92972</xdr:rowOff>
    </xdr:from>
    <xdr:to>
      <xdr:col>6</xdr:col>
      <xdr:colOff>38100</xdr:colOff>
      <xdr:row>59</xdr:row>
      <xdr:rowOff>23122</xdr:rowOff>
    </xdr:to>
    <xdr:sp macro="" textlink="">
      <xdr:nvSpPr>
        <xdr:cNvPr id="135" name="フローチャート: 判断 134"/>
        <xdr:cNvSpPr/>
      </xdr:nvSpPr>
      <xdr:spPr>
        <a:xfrm>
          <a:off x="1079500" y="10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14249</xdr:rowOff>
    </xdr:from>
    <xdr:ext cx="599010" cy="259045"/>
    <xdr:sp macro="" textlink="">
      <xdr:nvSpPr>
        <xdr:cNvPr id="136" name="テキスト ボックス 135"/>
        <xdr:cNvSpPr txBox="1"/>
      </xdr:nvSpPr>
      <xdr:spPr>
        <a:xfrm>
          <a:off x="830795" y="101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118966</xdr:rowOff>
    </xdr:from>
    <xdr:to>
      <xdr:col>24</xdr:col>
      <xdr:colOff>114300</xdr:colOff>
      <xdr:row>57</xdr:row>
      <xdr:rowOff>49116</xdr:rowOff>
    </xdr:to>
    <xdr:sp macro="" textlink="">
      <xdr:nvSpPr>
        <xdr:cNvPr id="142" name="楕円 141"/>
        <xdr:cNvSpPr/>
      </xdr:nvSpPr>
      <xdr:spPr>
        <a:xfrm>
          <a:off x="45847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141843</xdr:rowOff>
    </xdr:from>
    <xdr:ext cx="599010" cy="259045"/>
    <xdr:sp macro="" textlink="">
      <xdr:nvSpPr>
        <xdr:cNvPr id="143" name="総務費該当値テキスト"/>
        <xdr:cNvSpPr txBox="1"/>
      </xdr:nvSpPr>
      <xdr:spPr>
        <a:xfrm>
          <a:off x="4686300" y="957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59688</xdr:rowOff>
    </xdr:from>
    <xdr:to>
      <xdr:col>20</xdr:col>
      <xdr:colOff>38100</xdr:colOff>
      <xdr:row>57</xdr:row>
      <xdr:rowOff>161288</xdr:rowOff>
    </xdr:to>
    <xdr:sp macro="" textlink="">
      <xdr:nvSpPr>
        <xdr:cNvPr id="144" name="楕円 143"/>
        <xdr:cNvSpPr/>
      </xdr:nvSpPr>
      <xdr:spPr>
        <a:xfrm>
          <a:off x="3746500" y="98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6365</xdr:rowOff>
    </xdr:from>
    <xdr:ext cx="599010" cy="259045"/>
    <xdr:sp macro="" textlink="">
      <xdr:nvSpPr>
        <xdr:cNvPr id="145" name="テキスト ボックス 144"/>
        <xdr:cNvSpPr txBox="1"/>
      </xdr:nvSpPr>
      <xdr:spPr>
        <a:xfrm>
          <a:off x="3497795" y="960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116240</xdr:rowOff>
    </xdr:from>
    <xdr:to>
      <xdr:col>15</xdr:col>
      <xdr:colOff>101600</xdr:colOff>
      <xdr:row>58</xdr:row>
      <xdr:rowOff>46390</xdr:rowOff>
    </xdr:to>
    <xdr:sp macro="" textlink="">
      <xdr:nvSpPr>
        <xdr:cNvPr id="146" name="楕円 145"/>
        <xdr:cNvSpPr/>
      </xdr:nvSpPr>
      <xdr:spPr>
        <a:xfrm>
          <a:off x="28575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37517</xdr:rowOff>
    </xdr:from>
    <xdr:ext cx="599010" cy="259045"/>
    <xdr:sp macro="" textlink="">
      <xdr:nvSpPr>
        <xdr:cNvPr id="147" name="テキスト ボックス 146"/>
        <xdr:cNvSpPr txBox="1"/>
      </xdr:nvSpPr>
      <xdr:spPr>
        <a:xfrm>
          <a:off x="2608795" y="998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91032</xdr:rowOff>
    </xdr:from>
    <xdr:to>
      <xdr:col>10</xdr:col>
      <xdr:colOff>165100</xdr:colOff>
      <xdr:row>57</xdr:row>
      <xdr:rowOff>21182</xdr:rowOff>
    </xdr:to>
    <xdr:sp macro="" textlink="">
      <xdr:nvSpPr>
        <xdr:cNvPr id="148" name="楕円 147"/>
        <xdr:cNvSpPr/>
      </xdr:nvSpPr>
      <xdr:spPr>
        <a:xfrm>
          <a:off x="1968500" y="96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37709</xdr:rowOff>
    </xdr:from>
    <xdr:ext cx="599010" cy="259045"/>
    <xdr:sp macro="" textlink="">
      <xdr:nvSpPr>
        <xdr:cNvPr id="149" name="テキスト ボックス 148"/>
        <xdr:cNvSpPr txBox="1"/>
      </xdr:nvSpPr>
      <xdr:spPr>
        <a:xfrm>
          <a:off x="1719795" y="94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27854</xdr:rowOff>
    </xdr:from>
    <xdr:to>
      <xdr:col>6</xdr:col>
      <xdr:colOff>38100</xdr:colOff>
      <xdr:row>58</xdr:row>
      <xdr:rowOff>129454</xdr:rowOff>
    </xdr:to>
    <xdr:sp macro="" textlink="">
      <xdr:nvSpPr>
        <xdr:cNvPr id="150" name="楕円 149"/>
        <xdr:cNvSpPr/>
      </xdr:nvSpPr>
      <xdr:spPr>
        <a:xfrm>
          <a:off x="1079500" y="99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145981</xdr:rowOff>
    </xdr:from>
    <xdr:ext cx="599010" cy="259045"/>
    <xdr:sp macro="" textlink="">
      <xdr:nvSpPr>
        <xdr:cNvPr id="151" name="テキスト ボックス 150"/>
        <xdr:cNvSpPr txBox="1"/>
      </xdr:nvSpPr>
      <xdr:spPr>
        <a:xfrm>
          <a:off x="830795" y="974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71791</xdr:rowOff>
    </xdr:from>
    <xdr:to>
      <xdr:col>24</xdr:col>
      <xdr:colOff>63500</xdr:colOff>
      <xdr:row>78</xdr:row>
      <xdr:rowOff>72899</xdr:rowOff>
    </xdr:to>
    <xdr:cxnSp macro="">
      <xdr:nvCxnSpPr>
        <xdr:cNvPr id="182" name="直線コネクタ 181"/>
        <xdr:cNvCxnSpPr/>
      </xdr:nvCxnSpPr>
      <xdr:spPr>
        <a:xfrm>
          <a:off x="3797300" y="13444891"/>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71791</xdr:rowOff>
    </xdr:from>
    <xdr:to>
      <xdr:col>19</xdr:col>
      <xdr:colOff>177800</xdr:colOff>
      <xdr:row>78</xdr:row>
      <xdr:rowOff>87650</xdr:rowOff>
    </xdr:to>
    <xdr:cxnSp macro="">
      <xdr:nvCxnSpPr>
        <xdr:cNvPr id="185" name="直線コネクタ 184"/>
        <xdr:cNvCxnSpPr/>
      </xdr:nvCxnSpPr>
      <xdr:spPr>
        <a:xfrm flipV="1">
          <a:off x="2908300" y="13444891"/>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87650</xdr:rowOff>
    </xdr:from>
    <xdr:to>
      <xdr:col>15</xdr:col>
      <xdr:colOff>50800</xdr:colOff>
      <xdr:row>78</xdr:row>
      <xdr:rowOff>99875</xdr:rowOff>
    </xdr:to>
    <xdr:cxnSp macro="">
      <xdr:nvCxnSpPr>
        <xdr:cNvPr id="188" name="直線コネクタ 187"/>
        <xdr:cNvCxnSpPr/>
      </xdr:nvCxnSpPr>
      <xdr:spPr>
        <a:xfrm flipV="1">
          <a:off x="2019300" y="13460750"/>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99875</xdr:rowOff>
    </xdr:from>
    <xdr:to>
      <xdr:col>10</xdr:col>
      <xdr:colOff>114300</xdr:colOff>
      <xdr:row>78</xdr:row>
      <xdr:rowOff>124332</xdr:rowOff>
    </xdr:to>
    <xdr:cxnSp macro="">
      <xdr:nvCxnSpPr>
        <xdr:cNvPr id="191" name="直線コネクタ 190"/>
        <xdr:cNvCxnSpPr/>
      </xdr:nvCxnSpPr>
      <xdr:spPr>
        <a:xfrm flipV="1">
          <a:off x="1130300" y="13472975"/>
          <a:ext cx="889000" cy="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42666</xdr:rowOff>
    </xdr:from>
    <xdr:to>
      <xdr:col>10</xdr:col>
      <xdr:colOff>165100</xdr:colOff>
      <xdr:row>78</xdr:row>
      <xdr:rowOff>144266</xdr:rowOff>
    </xdr:to>
    <xdr:sp macro="" textlink="">
      <xdr:nvSpPr>
        <xdr:cNvPr id="192" name="フローチャート: 判断 191"/>
        <xdr:cNvSpPr/>
      </xdr:nvSpPr>
      <xdr:spPr>
        <a:xfrm>
          <a:off x="1968500" y="1341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160793</xdr:rowOff>
    </xdr:from>
    <xdr:ext cx="599010" cy="259045"/>
    <xdr:sp macro="" textlink="">
      <xdr:nvSpPr>
        <xdr:cNvPr id="193" name="テキスト ボックス 192"/>
        <xdr:cNvSpPr txBox="1"/>
      </xdr:nvSpPr>
      <xdr:spPr>
        <a:xfrm>
          <a:off x="1719795" y="131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59413</xdr:rowOff>
    </xdr:from>
    <xdr:to>
      <xdr:col>6</xdr:col>
      <xdr:colOff>38100</xdr:colOff>
      <xdr:row>78</xdr:row>
      <xdr:rowOff>161013</xdr:rowOff>
    </xdr:to>
    <xdr:sp macro="" textlink="">
      <xdr:nvSpPr>
        <xdr:cNvPr id="194" name="フローチャート: 判断 193"/>
        <xdr:cNvSpPr/>
      </xdr:nvSpPr>
      <xdr:spPr>
        <a:xfrm>
          <a:off x="1079500" y="134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6090</xdr:rowOff>
    </xdr:from>
    <xdr:ext cx="599010" cy="259045"/>
    <xdr:sp macro="" textlink="">
      <xdr:nvSpPr>
        <xdr:cNvPr id="195" name="テキスト ボックス 194"/>
        <xdr:cNvSpPr txBox="1"/>
      </xdr:nvSpPr>
      <xdr:spPr>
        <a:xfrm>
          <a:off x="830795" y="132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22099</xdr:rowOff>
    </xdr:from>
    <xdr:to>
      <xdr:col>24</xdr:col>
      <xdr:colOff>114300</xdr:colOff>
      <xdr:row>78</xdr:row>
      <xdr:rowOff>123699</xdr:rowOff>
    </xdr:to>
    <xdr:sp macro="" textlink="">
      <xdr:nvSpPr>
        <xdr:cNvPr id="201" name="楕円 200"/>
        <xdr:cNvSpPr/>
      </xdr:nvSpPr>
      <xdr:spPr>
        <a:xfrm>
          <a:off x="4584700" y="133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20991</xdr:rowOff>
    </xdr:from>
    <xdr:to>
      <xdr:col>20</xdr:col>
      <xdr:colOff>38100</xdr:colOff>
      <xdr:row>78</xdr:row>
      <xdr:rowOff>122591</xdr:rowOff>
    </xdr:to>
    <xdr:sp macro="" textlink="">
      <xdr:nvSpPr>
        <xdr:cNvPr id="203" name="楕円 202"/>
        <xdr:cNvSpPr/>
      </xdr:nvSpPr>
      <xdr:spPr>
        <a:xfrm>
          <a:off x="3746500" y="133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113718</xdr:rowOff>
    </xdr:from>
    <xdr:ext cx="599010" cy="259045"/>
    <xdr:sp macro="" textlink="">
      <xdr:nvSpPr>
        <xdr:cNvPr id="204" name="テキスト ボックス 203"/>
        <xdr:cNvSpPr txBox="1"/>
      </xdr:nvSpPr>
      <xdr:spPr>
        <a:xfrm>
          <a:off x="3497795" y="1348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36850</xdr:rowOff>
    </xdr:from>
    <xdr:to>
      <xdr:col>15</xdr:col>
      <xdr:colOff>101600</xdr:colOff>
      <xdr:row>78</xdr:row>
      <xdr:rowOff>138450</xdr:rowOff>
    </xdr:to>
    <xdr:sp macro="" textlink="">
      <xdr:nvSpPr>
        <xdr:cNvPr id="205" name="楕円 204"/>
        <xdr:cNvSpPr/>
      </xdr:nvSpPr>
      <xdr:spPr>
        <a:xfrm>
          <a:off x="2857500" y="1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129577</xdr:rowOff>
    </xdr:from>
    <xdr:ext cx="599010" cy="259045"/>
    <xdr:sp macro="" textlink="">
      <xdr:nvSpPr>
        <xdr:cNvPr id="206" name="テキスト ボックス 205"/>
        <xdr:cNvSpPr txBox="1"/>
      </xdr:nvSpPr>
      <xdr:spPr>
        <a:xfrm>
          <a:off x="2608795" y="1350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49075</xdr:rowOff>
    </xdr:from>
    <xdr:to>
      <xdr:col>10</xdr:col>
      <xdr:colOff>165100</xdr:colOff>
      <xdr:row>78</xdr:row>
      <xdr:rowOff>150675</xdr:rowOff>
    </xdr:to>
    <xdr:sp macro="" textlink="">
      <xdr:nvSpPr>
        <xdr:cNvPr id="207" name="楕円 206"/>
        <xdr:cNvSpPr/>
      </xdr:nvSpPr>
      <xdr:spPr>
        <a:xfrm>
          <a:off x="1968500" y="13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141802</xdr:rowOff>
    </xdr:from>
    <xdr:ext cx="599010" cy="259045"/>
    <xdr:sp macro="" textlink="">
      <xdr:nvSpPr>
        <xdr:cNvPr id="208" name="テキスト ボックス 207"/>
        <xdr:cNvSpPr txBox="1"/>
      </xdr:nvSpPr>
      <xdr:spPr>
        <a:xfrm>
          <a:off x="1719795" y="1351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73532</xdr:rowOff>
    </xdr:from>
    <xdr:to>
      <xdr:col>6</xdr:col>
      <xdr:colOff>38100</xdr:colOff>
      <xdr:row>79</xdr:row>
      <xdr:rowOff>3682</xdr:rowOff>
    </xdr:to>
    <xdr:sp macro="" textlink="">
      <xdr:nvSpPr>
        <xdr:cNvPr id="209" name="楕円 208"/>
        <xdr:cNvSpPr/>
      </xdr:nvSpPr>
      <xdr:spPr>
        <a:xfrm>
          <a:off x="1079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166259</xdr:rowOff>
    </xdr:from>
    <xdr:ext cx="599010" cy="259045"/>
    <xdr:sp macro="" textlink="">
      <xdr:nvSpPr>
        <xdr:cNvPr id="210" name="テキスト ボックス 209"/>
        <xdr:cNvSpPr txBox="1"/>
      </xdr:nvSpPr>
      <xdr:spPr>
        <a:xfrm>
          <a:off x="830795" y="135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5755</xdr:rowOff>
    </xdr:from>
    <xdr:to>
      <xdr:col>24</xdr:col>
      <xdr:colOff>63500</xdr:colOff>
      <xdr:row>97</xdr:row>
      <xdr:rowOff>44067</xdr:rowOff>
    </xdr:to>
    <xdr:cxnSp macro="">
      <xdr:nvCxnSpPr>
        <xdr:cNvPr id="237" name="直線コネクタ 236"/>
        <xdr:cNvCxnSpPr/>
      </xdr:nvCxnSpPr>
      <xdr:spPr>
        <a:xfrm flipV="1">
          <a:off x="3797300" y="16464955"/>
          <a:ext cx="838200" cy="20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44067</xdr:rowOff>
    </xdr:from>
    <xdr:to>
      <xdr:col>19</xdr:col>
      <xdr:colOff>177800</xdr:colOff>
      <xdr:row>97</xdr:row>
      <xdr:rowOff>113557</xdr:rowOff>
    </xdr:to>
    <xdr:cxnSp macro="">
      <xdr:nvCxnSpPr>
        <xdr:cNvPr id="240" name="直線コネクタ 239"/>
        <xdr:cNvCxnSpPr/>
      </xdr:nvCxnSpPr>
      <xdr:spPr>
        <a:xfrm flipV="1">
          <a:off x="2908300" y="16674717"/>
          <a:ext cx="889000" cy="6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113557</xdr:rowOff>
    </xdr:from>
    <xdr:to>
      <xdr:col>15</xdr:col>
      <xdr:colOff>50800</xdr:colOff>
      <xdr:row>97</xdr:row>
      <xdr:rowOff>152163</xdr:rowOff>
    </xdr:to>
    <xdr:cxnSp macro="">
      <xdr:nvCxnSpPr>
        <xdr:cNvPr id="243" name="直線コネクタ 242"/>
        <xdr:cNvCxnSpPr/>
      </xdr:nvCxnSpPr>
      <xdr:spPr>
        <a:xfrm flipV="1">
          <a:off x="2019300" y="16744207"/>
          <a:ext cx="889000" cy="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152163</xdr:rowOff>
    </xdr:from>
    <xdr:to>
      <xdr:col>10</xdr:col>
      <xdr:colOff>114300</xdr:colOff>
      <xdr:row>97</xdr:row>
      <xdr:rowOff>157544</xdr:rowOff>
    </xdr:to>
    <xdr:cxnSp macro="">
      <xdr:nvCxnSpPr>
        <xdr:cNvPr id="246" name="直線コネクタ 245"/>
        <xdr:cNvCxnSpPr/>
      </xdr:nvCxnSpPr>
      <xdr:spPr>
        <a:xfrm flipV="1">
          <a:off x="1130300" y="16782813"/>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169445</xdr:rowOff>
    </xdr:from>
    <xdr:to>
      <xdr:col>10</xdr:col>
      <xdr:colOff>165100</xdr:colOff>
      <xdr:row>97</xdr:row>
      <xdr:rowOff>99595</xdr:rowOff>
    </xdr:to>
    <xdr:sp macro="" textlink="">
      <xdr:nvSpPr>
        <xdr:cNvPr id="247" name="フローチャート: 判断 246"/>
        <xdr:cNvSpPr/>
      </xdr:nvSpPr>
      <xdr:spPr>
        <a:xfrm>
          <a:off x="1968500" y="166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116122</xdr:rowOff>
    </xdr:from>
    <xdr:ext cx="534377" cy="259045"/>
    <xdr:sp macro="" textlink="">
      <xdr:nvSpPr>
        <xdr:cNvPr id="248" name="テキスト ボックス 247"/>
        <xdr:cNvSpPr txBox="1"/>
      </xdr:nvSpPr>
      <xdr:spPr>
        <a:xfrm>
          <a:off x="1752111" y="164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168484</xdr:rowOff>
    </xdr:from>
    <xdr:to>
      <xdr:col>6</xdr:col>
      <xdr:colOff>38100</xdr:colOff>
      <xdr:row>97</xdr:row>
      <xdr:rowOff>98634</xdr:rowOff>
    </xdr:to>
    <xdr:sp macro="" textlink="">
      <xdr:nvSpPr>
        <xdr:cNvPr id="249" name="フローチャート: 判断 248"/>
        <xdr:cNvSpPr/>
      </xdr:nvSpPr>
      <xdr:spPr>
        <a:xfrm>
          <a:off x="1079500" y="166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115161</xdr:rowOff>
    </xdr:from>
    <xdr:ext cx="534377" cy="259045"/>
    <xdr:sp macro="" textlink="">
      <xdr:nvSpPr>
        <xdr:cNvPr id="250" name="テキスト ボックス 249"/>
        <xdr:cNvSpPr txBox="1"/>
      </xdr:nvSpPr>
      <xdr:spPr>
        <a:xfrm>
          <a:off x="863111" y="164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126405</xdr:rowOff>
    </xdr:from>
    <xdr:to>
      <xdr:col>24</xdr:col>
      <xdr:colOff>114300</xdr:colOff>
      <xdr:row>96</xdr:row>
      <xdr:rowOff>56555</xdr:rowOff>
    </xdr:to>
    <xdr:sp macro="" textlink="">
      <xdr:nvSpPr>
        <xdr:cNvPr id="256" name="楕円 255"/>
        <xdr:cNvSpPr/>
      </xdr:nvSpPr>
      <xdr:spPr>
        <a:xfrm>
          <a:off x="4584700" y="164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149282</xdr:rowOff>
    </xdr:from>
    <xdr:ext cx="599010" cy="259045"/>
    <xdr:sp macro="" textlink="">
      <xdr:nvSpPr>
        <xdr:cNvPr id="257" name="衛生費該当値テキスト"/>
        <xdr:cNvSpPr txBox="1"/>
      </xdr:nvSpPr>
      <xdr:spPr>
        <a:xfrm>
          <a:off x="4686300" y="1626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164717</xdr:rowOff>
    </xdr:from>
    <xdr:to>
      <xdr:col>20</xdr:col>
      <xdr:colOff>38100</xdr:colOff>
      <xdr:row>97</xdr:row>
      <xdr:rowOff>94867</xdr:rowOff>
    </xdr:to>
    <xdr:sp macro="" textlink="">
      <xdr:nvSpPr>
        <xdr:cNvPr id="258" name="楕円 257"/>
        <xdr:cNvSpPr/>
      </xdr:nvSpPr>
      <xdr:spPr>
        <a:xfrm>
          <a:off x="3746500" y="166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85994</xdr:rowOff>
    </xdr:from>
    <xdr:ext cx="534377" cy="259045"/>
    <xdr:sp macro="" textlink="">
      <xdr:nvSpPr>
        <xdr:cNvPr id="259" name="テキスト ボックス 258"/>
        <xdr:cNvSpPr txBox="1"/>
      </xdr:nvSpPr>
      <xdr:spPr>
        <a:xfrm>
          <a:off x="3530111" y="167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62757</xdr:rowOff>
    </xdr:from>
    <xdr:to>
      <xdr:col>15</xdr:col>
      <xdr:colOff>101600</xdr:colOff>
      <xdr:row>97</xdr:row>
      <xdr:rowOff>164357</xdr:rowOff>
    </xdr:to>
    <xdr:sp macro="" textlink="">
      <xdr:nvSpPr>
        <xdr:cNvPr id="260" name="楕円 259"/>
        <xdr:cNvSpPr/>
      </xdr:nvSpPr>
      <xdr:spPr>
        <a:xfrm>
          <a:off x="2857500" y="166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155484</xdr:rowOff>
    </xdr:from>
    <xdr:ext cx="534377" cy="259045"/>
    <xdr:sp macro="" textlink="">
      <xdr:nvSpPr>
        <xdr:cNvPr id="261" name="テキスト ボックス 260"/>
        <xdr:cNvSpPr txBox="1"/>
      </xdr:nvSpPr>
      <xdr:spPr>
        <a:xfrm>
          <a:off x="2641111" y="167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101363</xdr:rowOff>
    </xdr:from>
    <xdr:to>
      <xdr:col>10</xdr:col>
      <xdr:colOff>165100</xdr:colOff>
      <xdr:row>98</xdr:row>
      <xdr:rowOff>31513</xdr:rowOff>
    </xdr:to>
    <xdr:sp macro="" textlink="">
      <xdr:nvSpPr>
        <xdr:cNvPr id="262" name="楕円 261"/>
        <xdr:cNvSpPr/>
      </xdr:nvSpPr>
      <xdr:spPr>
        <a:xfrm>
          <a:off x="1968500" y="167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22640</xdr:rowOff>
    </xdr:from>
    <xdr:ext cx="534377" cy="259045"/>
    <xdr:sp macro="" textlink="">
      <xdr:nvSpPr>
        <xdr:cNvPr id="263" name="テキスト ボックス 262"/>
        <xdr:cNvSpPr txBox="1"/>
      </xdr:nvSpPr>
      <xdr:spPr>
        <a:xfrm>
          <a:off x="1752111" y="168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106744</xdr:rowOff>
    </xdr:from>
    <xdr:to>
      <xdr:col>6</xdr:col>
      <xdr:colOff>38100</xdr:colOff>
      <xdr:row>98</xdr:row>
      <xdr:rowOff>36894</xdr:rowOff>
    </xdr:to>
    <xdr:sp macro="" textlink="">
      <xdr:nvSpPr>
        <xdr:cNvPr id="264" name="楕円 263"/>
        <xdr:cNvSpPr/>
      </xdr:nvSpPr>
      <xdr:spPr>
        <a:xfrm>
          <a:off x="1079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28021</xdr:rowOff>
    </xdr:from>
    <xdr:ext cx="534377" cy="259045"/>
    <xdr:sp macro="" textlink="">
      <xdr:nvSpPr>
        <xdr:cNvPr id="265" name="テキスト ボックス 264"/>
        <xdr:cNvSpPr txBox="1"/>
      </xdr:nvSpPr>
      <xdr:spPr>
        <a:xfrm>
          <a:off x="863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32095</xdr:rowOff>
    </xdr:from>
    <xdr:to>
      <xdr:col>55</xdr:col>
      <xdr:colOff>0</xdr:colOff>
      <xdr:row>39</xdr:row>
      <xdr:rowOff>92673</xdr:rowOff>
    </xdr:to>
    <xdr:cxnSp macro="">
      <xdr:nvCxnSpPr>
        <xdr:cNvPr id="296" name="直線コネクタ 295"/>
        <xdr:cNvCxnSpPr/>
      </xdr:nvCxnSpPr>
      <xdr:spPr>
        <a:xfrm flipV="1">
          <a:off x="9639300" y="6718645"/>
          <a:ext cx="8382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93001</xdr:rowOff>
    </xdr:to>
    <xdr:cxnSp macro="">
      <xdr:nvCxnSpPr>
        <xdr:cNvPr id="299" name="直線コネクタ 298"/>
        <xdr:cNvCxnSpPr/>
      </xdr:nvCxnSpPr>
      <xdr:spPr>
        <a:xfrm flipV="1">
          <a:off x="8750300" y="677922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92837</xdr:rowOff>
    </xdr:from>
    <xdr:to>
      <xdr:col>45</xdr:col>
      <xdr:colOff>177800</xdr:colOff>
      <xdr:row>39</xdr:row>
      <xdr:rowOff>93001</xdr:rowOff>
    </xdr:to>
    <xdr:cxnSp macro="">
      <xdr:nvCxnSpPr>
        <xdr:cNvPr id="302" name="直線コネクタ 301"/>
        <xdr:cNvCxnSpPr/>
      </xdr:nvCxnSpPr>
      <xdr:spPr>
        <a:xfrm>
          <a:off x="7861300" y="677938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166152</xdr:rowOff>
    </xdr:from>
    <xdr:to>
      <xdr:col>41</xdr:col>
      <xdr:colOff>50800</xdr:colOff>
      <xdr:row>39</xdr:row>
      <xdr:rowOff>92837</xdr:rowOff>
    </xdr:to>
    <xdr:cxnSp macro="">
      <xdr:nvCxnSpPr>
        <xdr:cNvPr id="305" name="直線コネクタ 304"/>
        <xdr:cNvCxnSpPr/>
      </xdr:nvCxnSpPr>
      <xdr:spPr>
        <a:xfrm>
          <a:off x="6972300" y="6338352"/>
          <a:ext cx="889000" cy="4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6" name="フローチャート: 判断 305"/>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57621</xdr:rowOff>
    </xdr:from>
    <xdr:ext cx="469744" cy="259045"/>
    <xdr:sp macro="" textlink="">
      <xdr:nvSpPr>
        <xdr:cNvPr id="307" name="テキスト ボックス 306"/>
        <xdr:cNvSpPr txBox="1"/>
      </xdr:nvSpPr>
      <xdr:spPr>
        <a:xfrm>
          <a:off x="7626428" y="62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8" name="フローチャート: 判断 307"/>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87339</xdr:rowOff>
    </xdr:from>
    <xdr:ext cx="469744" cy="259045"/>
    <xdr:sp macro="" textlink="">
      <xdr:nvSpPr>
        <xdr:cNvPr id="309" name="テキスト ボックス 308"/>
        <xdr:cNvSpPr txBox="1"/>
      </xdr:nvSpPr>
      <xdr:spPr>
        <a:xfrm>
          <a:off x="6737428" y="591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152745</xdr:rowOff>
    </xdr:from>
    <xdr:to>
      <xdr:col>55</xdr:col>
      <xdr:colOff>50800</xdr:colOff>
      <xdr:row>39</xdr:row>
      <xdr:rowOff>82895</xdr:rowOff>
    </xdr:to>
    <xdr:sp macro="" textlink="">
      <xdr:nvSpPr>
        <xdr:cNvPr id="315" name="楕円 314"/>
        <xdr:cNvSpPr/>
      </xdr:nvSpPr>
      <xdr:spPr>
        <a:xfrm>
          <a:off x="104267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67672</xdr:rowOff>
    </xdr:from>
    <xdr:ext cx="378565" cy="259045"/>
    <xdr:sp macro="" textlink="">
      <xdr:nvSpPr>
        <xdr:cNvPr id="316" name="労働費該当値テキスト"/>
        <xdr:cNvSpPr txBox="1"/>
      </xdr:nvSpPr>
      <xdr:spPr>
        <a:xfrm>
          <a:off x="10528300" y="65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7" name="楕円 316"/>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8" name="テキスト ボックス 317"/>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42201</xdr:rowOff>
    </xdr:from>
    <xdr:to>
      <xdr:col>46</xdr:col>
      <xdr:colOff>38100</xdr:colOff>
      <xdr:row>39</xdr:row>
      <xdr:rowOff>143801</xdr:rowOff>
    </xdr:to>
    <xdr:sp macro="" textlink="">
      <xdr:nvSpPr>
        <xdr:cNvPr id="319" name="楕円 318"/>
        <xdr:cNvSpPr/>
      </xdr:nvSpPr>
      <xdr:spPr>
        <a:xfrm>
          <a:off x="8699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134928</xdr:rowOff>
    </xdr:from>
    <xdr:ext cx="313932" cy="259045"/>
    <xdr:sp macro="" textlink="">
      <xdr:nvSpPr>
        <xdr:cNvPr id="320" name="テキスト ボックス 319"/>
        <xdr:cNvSpPr txBox="1"/>
      </xdr:nvSpPr>
      <xdr:spPr>
        <a:xfrm>
          <a:off x="8593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42037</xdr:rowOff>
    </xdr:from>
    <xdr:to>
      <xdr:col>41</xdr:col>
      <xdr:colOff>101600</xdr:colOff>
      <xdr:row>39</xdr:row>
      <xdr:rowOff>143637</xdr:rowOff>
    </xdr:to>
    <xdr:sp macro="" textlink="">
      <xdr:nvSpPr>
        <xdr:cNvPr id="321" name="楕円 320"/>
        <xdr:cNvSpPr/>
      </xdr:nvSpPr>
      <xdr:spPr>
        <a:xfrm>
          <a:off x="781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134764</xdr:rowOff>
    </xdr:from>
    <xdr:ext cx="313932" cy="259045"/>
    <xdr:sp macro="" textlink="">
      <xdr:nvSpPr>
        <xdr:cNvPr id="322" name="テキスト ボックス 321"/>
        <xdr:cNvSpPr txBox="1"/>
      </xdr:nvSpPr>
      <xdr:spPr>
        <a:xfrm>
          <a:off x="7704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115352</xdr:rowOff>
    </xdr:from>
    <xdr:to>
      <xdr:col>36</xdr:col>
      <xdr:colOff>165100</xdr:colOff>
      <xdr:row>37</xdr:row>
      <xdr:rowOff>45502</xdr:rowOff>
    </xdr:to>
    <xdr:sp macro="" textlink="">
      <xdr:nvSpPr>
        <xdr:cNvPr id="323" name="楕円 322"/>
        <xdr:cNvSpPr/>
      </xdr:nvSpPr>
      <xdr:spPr>
        <a:xfrm>
          <a:off x="6921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36629</xdr:rowOff>
    </xdr:from>
    <xdr:ext cx="469744" cy="259045"/>
    <xdr:sp macro="" textlink="">
      <xdr:nvSpPr>
        <xdr:cNvPr id="324" name="テキスト ボックス 323"/>
        <xdr:cNvSpPr txBox="1"/>
      </xdr:nvSpPr>
      <xdr:spPr>
        <a:xfrm>
          <a:off x="6737428" y="63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155570</xdr:rowOff>
    </xdr:from>
    <xdr:to>
      <xdr:col>55</xdr:col>
      <xdr:colOff>0</xdr:colOff>
      <xdr:row>57</xdr:row>
      <xdr:rowOff>158728</xdr:rowOff>
    </xdr:to>
    <xdr:cxnSp macro="">
      <xdr:nvCxnSpPr>
        <xdr:cNvPr id="349" name="直線コネクタ 348"/>
        <xdr:cNvCxnSpPr/>
      </xdr:nvCxnSpPr>
      <xdr:spPr>
        <a:xfrm flipV="1">
          <a:off x="9639300" y="9928220"/>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144783</xdr:rowOff>
    </xdr:from>
    <xdr:to>
      <xdr:col>50</xdr:col>
      <xdr:colOff>114300</xdr:colOff>
      <xdr:row>57</xdr:row>
      <xdr:rowOff>158728</xdr:rowOff>
    </xdr:to>
    <xdr:cxnSp macro="">
      <xdr:nvCxnSpPr>
        <xdr:cNvPr id="352" name="直線コネクタ 351"/>
        <xdr:cNvCxnSpPr/>
      </xdr:nvCxnSpPr>
      <xdr:spPr>
        <a:xfrm>
          <a:off x="8750300" y="991743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139355</xdr:rowOff>
    </xdr:from>
    <xdr:to>
      <xdr:col>45</xdr:col>
      <xdr:colOff>177800</xdr:colOff>
      <xdr:row>57</xdr:row>
      <xdr:rowOff>144783</xdr:rowOff>
    </xdr:to>
    <xdr:cxnSp macro="">
      <xdr:nvCxnSpPr>
        <xdr:cNvPr id="355" name="直線コネクタ 354"/>
        <xdr:cNvCxnSpPr/>
      </xdr:nvCxnSpPr>
      <xdr:spPr>
        <a:xfrm>
          <a:off x="7861300" y="9912005"/>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139355</xdr:rowOff>
    </xdr:from>
    <xdr:to>
      <xdr:col>41</xdr:col>
      <xdr:colOff>50800</xdr:colOff>
      <xdr:row>57</xdr:row>
      <xdr:rowOff>150088</xdr:rowOff>
    </xdr:to>
    <xdr:cxnSp macro="">
      <xdr:nvCxnSpPr>
        <xdr:cNvPr id="358" name="直線コネクタ 357"/>
        <xdr:cNvCxnSpPr/>
      </xdr:nvCxnSpPr>
      <xdr:spPr>
        <a:xfrm flipV="1">
          <a:off x="6972300" y="991200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117175</xdr:rowOff>
    </xdr:from>
    <xdr:to>
      <xdr:col>41</xdr:col>
      <xdr:colOff>101600</xdr:colOff>
      <xdr:row>58</xdr:row>
      <xdr:rowOff>47325</xdr:rowOff>
    </xdr:to>
    <xdr:sp macro="" textlink="">
      <xdr:nvSpPr>
        <xdr:cNvPr id="359" name="フローチャート: 判断 358"/>
        <xdr:cNvSpPr/>
      </xdr:nvSpPr>
      <xdr:spPr>
        <a:xfrm>
          <a:off x="7810500" y="988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38452</xdr:rowOff>
    </xdr:from>
    <xdr:ext cx="534377" cy="259045"/>
    <xdr:sp macro="" textlink="">
      <xdr:nvSpPr>
        <xdr:cNvPr id="360" name="テキスト ボックス 359"/>
        <xdr:cNvSpPr txBox="1"/>
      </xdr:nvSpPr>
      <xdr:spPr>
        <a:xfrm>
          <a:off x="7594111" y="99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116924</xdr:rowOff>
    </xdr:from>
    <xdr:to>
      <xdr:col>36</xdr:col>
      <xdr:colOff>165100</xdr:colOff>
      <xdr:row>58</xdr:row>
      <xdr:rowOff>47074</xdr:rowOff>
    </xdr:to>
    <xdr:sp macro="" textlink="">
      <xdr:nvSpPr>
        <xdr:cNvPr id="361" name="フローチャート: 判断 360"/>
        <xdr:cNvSpPr/>
      </xdr:nvSpPr>
      <xdr:spPr>
        <a:xfrm>
          <a:off x="6921500" y="988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38201</xdr:rowOff>
    </xdr:from>
    <xdr:ext cx="534377" cy="259045"/>
    <xdr:sp macro="" textlink="">
      <xdr:nvSpPr>
        <xdr:cNvPr id="362" name="テキスト ボックス 361"/>
        <xdr:cNvSpPr txBox="1"/>
      </xdr:nvSpPr>
      <xdr:spPr>
        <a:xfrm>
          <a:off x="6705111" y="99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104770</xdr:rowOff>
    </xdr:from>
    <xdr:to>
      <xdr:col>55</xdr:col>
      <xdr:colOff>50800</xdr:colOff>
      <xdr:row>58</xdr:row>
      <xdr:rowOff>34920</xdr:rowOff>
    </xdr:to>
    <xdr:sp macro="" textlink="">
      <xdr:nvSpPr>
        <xdr:cNvPr id="368" name="楕円 367"/>
        <xdr:cNvSpPr/>
      </xdr:nvSpPr>
      <xdr:spPr>
        <a:xfrm>
          <a:off x="10426700" y="98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107928</xdr:rowOff>
    </xdr:from>
    <xdr:to>
      <xdr:col>50</xdr:col>
      <xdr:colOff>165100</xdr:colOff>
      <xdr:row>58</xdr:row>
      <xdr:rowOff>38078</xdr:rowOff>
    </xdr:to>
    <xdr:sp macro="" textlink="">
      <xdr:nvSpPr>
        <xdr:cNvPr id="370" name="楕円 369"/>
        <xdr:cNvSpPr/>
      </xdr:nvSpPr>
      <xdr:spPr>
        <a:xfrm>
          <a:off x="9588500" y="9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29205</xdr:rowOff>
    </xdr:from>
    <xdr:ext cx="534377" cy="259045"/>
    <xdr:sp macro="" textlink="">
      <xdr:nvSpPr>
        <xdr:cNvPr id="371" name="テキスト ボックス 370"/>
        <xdr:cNvSpPr txBox="1"/>
      </xdr:nvSpPr>
      <xdr:spPr>
        <a:xfrm>
          <a:off x="9372111" y="99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93983</xdr:rowOff>
    </xdr:from>
    <xdr:to>
      <xdr:col>46</xdr:col>
      <xdr:colOff>38100</xdr:colOff>
      <xdr:row>58</xdr:row>
      <xdr:rowOff>24133</xdr:rowOff>
    </xdr:to>
    <xdr:sp macro="" textlink="">
      <xdr:nvSpPr>
        <xdr:cNvPr id="372" name="楕円 371"/>
        <xdr:cNvSpPr/>
      </xdr:nvSpPr>
      <xdr:spPr>
        <a:xfrm>
          <a:off x="8699500" y="98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15260</xdr:rowOff>
    </xdr:from>
    <xdr:ext cx="534377" cy="259045"/>
    <xdr:sp macro="" textlink="">
      <xdr:nvSpPr>
        <xdr:cNvPr id="373" name="テキスト ボックス 372"/>
        <xdr:cNvSpPr txBox="1"/>
      </xdr:nvSpPr>
      <xdr:spPr>
        <a:xfrm>
          <a:off x="8483111" y="995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88555</xdr:rowOff>
    </xdr:from>
    <xdr:to>
      <xdr:col>41</xdr:col>
      <xdr:colOff>101600</xdr:colOff>
      <xdr:row>58</xdr:row>
      <xdr:rowOff>18705</xdr:rowOff>
    </xdr:to>
    <xdr:sp macro="" textlink="">
      <xdr:nvSpPr>
        <xdr:cNvPr id="374" name="楕円 373"/>
        <xdr:cNvSpPr/>
      </xdr:nvSpPr>
      <xdr:spPr>
        <a:xfrm>
          <a:off x="7810500" y="98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35232</xdr:rowOff>
    </xdr:from>
    <xdr:ext cx="599010" cy="259045"/>
    <xdr:sp macro="" textlink="">
      <xdr:nvSpPr>
        <xdr:cNvPr id="375" name="テキスト ボックス 374"/>
        <xdr:cNvSpPr txBox="1"/>
      </xdr:nvSpPr>
      <xdr:spPr>
        <a:xfrm>
          <a:off x="7561795" y="96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99288</xdr:rowOff>
    </xdr:from>
    <xdr:to>
      <xdr:col>36</xdr:col>
      <xdr:colOff>165100</xdr:colOff>
      <xdr:row>58</xdr:row>
      <xdr:rowOff>29438</xdr:rowOff>
    </xdr:to>
    <xdr:sp macro="" textlink="">
      <xdr:nvSpPr>
        <xdr:cNvPr id="376" name="楕円 375"/>
        <xdr:cNvSpPr/>
      </xdr:nvSpPr>
      <xdr:spPr>
        <a:xfrm>
          <a:off x="6921500" y="98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45965</xdr:rowOff>
    </xdr:from>
    <xdr:ext cx="534377" cy="259045"/>
    <xdr:sp macro="" textlink="">
      <xdr:nvSpPr>
        <xdr:cNvPr id="377" name="テキスト ボックス 376"/>
        <xdr:cNvSpPr txBox="1"/>
      </xdr:nvSpPr>
      <xdr:spPr>
        <a:xfrm>
          <a:off x="6705111" y="96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99459</xdr:rowOff>
    </xdr:from>
    <xdr:to>
      <xdr:col>55</xdr:col>
      <xdr:colOff>0</xdr:colOff>
      <xdr:row>78</xdr:row>
      <xdr:rowOff>63733</xdr:rowOff>
    </xdr:to>
    <xdr:cxnSp macro="">
      <xdr:nvCxnSpPr>
        <xdr:cNvPr id="406" name="直線コネクタ 405"/>
        <xdr:cNvCxnSpPr/>
      </xdr:nvCxnSpPr>
      <xdr:spPr>
        <a:xfrm flipV="1">
          <a:off x="9639300" y="13129659"/>
          <a:ext cx="838200" cy="30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55290</xdr:rowOff>
    </xdr:from>
    <xdr:to>
      <xdr:col>50</xdr:col>
      <xdr:colOff>114300</xdr:colOff>
      <xdr:row>78</xdr:row>
      <xdr:rowOff>63733</xdr:rowOff>
    </xdr:to>
    <xdr:cxnSp macro="">
      <xdr:nvCxnSpPr>
        <xdr:cNvPr id="409" name="直線コネクタ 408"/>
        <xdr:cNvCxnSpPr/>
      </xdr:nvCxnSpPr>
      <xdr:spPr>
        <a:xfrm>
          <a:off x="8750300" y="13428390"/>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55290</xdr:rowOff>
    </xdr:from>
    <xdr:to>
      <xdr:col>45</xdr:col>
      <xdr:colOff>177800</xdr:colOff>
      <xdr:row>78</xdr:row>
      <xdr:rowOff>56220</xdr:rowOff>
    </xdr:to>
    <xdr:cxnSp macro="">
      <xdr:nvCxnSpPr>
        <xdr:cNvPr id="412" name="直線コネクタ 411"/>
        <xdr:cNvCxnSpPr/>
      </xdr:nvCxnSpPr>
      <xdr:spPr>
        <a:xfrm flipV="1">
          <a:off x="7861300" y="1342839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43773</xdr:rowOff>
    </xdr:from>
    <xdr:to>
      <xdr:col>41</xdr:col>
      <xdr:colOff>50800</xdr:colOff>
      <xdr:row>78</xdr:row>
      <xdr:rowOff>56220</xdr:rowOff>
    </xdr:to>
    <xdr:cxnSp macro="">
      <xdr:nvCxnSpPr>
        <xdr:cNvPr id="415" name="直線コネクタ 414"/>
        <xdr:cNvCxnSpPr/>
      </xdr:nvCxnSpPr>
      <xdr:spPr>
        <a:xfrm>
          <a:off x="6972300" y="13416873"/>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96593</xdr:rowOff>
    </xdr:from>
    <xdr:to>
      <xdr:col>41</xdr:col>
      <xdr:colOff>101600</xdr:colOff>
      <xdr:row>79</xdr:row>
      <xdr:rowOff>26743</xdr:rowOff>
    </xdr:to>
    <xdr:sp macro="" textlink="">
      <xdr:nvSpPr>
        <xdr:cNvPr id="416" name="フローチャート: 判断 415"/>
        <xdr:cNvSpPr/>
      </xdr:nvSpPr>
      <xdr:spPr>
        <a:xfrm>
          <a:off x="7810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17870</xdr:rowOff>
    </xdr:from>
    <xdr:ext cx="534377" cy="259045"/>
    <xdr:sp macro="" textlink="">
      <xdr:nvSpPr>
        <xdr:cNvPr id="417" name="テキスト ボックス 416"/>
        <xdr:cNvSpPr txBox="1"/>
      </xdr:nvSpPr>
      <xdr:spPr>
        <a:xfrm>
          <a:off x="7594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96509</xdr:rowOff>
    </xdr:from>
    <xdr:to>
      <xdr:col>36</xdr:col>
      <xdr:colOff>165100</xdr:colOff>
      <xdr:row>79</xdr:row>
      <xdr:rowOff>26659</xdr:rowOff>
    </xdr:to>
    <xdr:sp macro="" textlink="">
      <xdr:nvSpPr>
        <xdr:cNvPr id="418" name="フローチャート: 判断 417"/>
        <xdr:cNvSpPr/>
      </xdr:nvSpPr>
      <xdr:spPr>
        <a:xfrm>
          <a:off x="6921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17786</xdr:rowOff>
    </xdr:from>
    <xdr:ext cx="534377" cy="259045"/>
    <xdr:sp macro="" textlink="">
      <xdr:nvSpPr>
        <xdr:cNvPr id="419" name="テキスト ボックス 418"/>
        <xdr:cNvSpPr txBox="1"/>
      </xdr:nvSpPr>
      <xdr:spPr>
        <a:xfrm>
          <a:off x="6705111" y="135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48659</xdr:rowOff>
    </xdr:from>
    <xdr:to>
      <xdr:col>55</xdr:col>
      <xdr:colOff>50800</xdr:colOff>
      <xdr:row>76</xdr:row>
      <xdr:rowOff>150259</xdr:rowOff>
    </xdr:to>
    <xdr:sp macro="" textlink="">
      <xdr:nvSpPr>
        <xdr:cNvPr id="425" name="楕円 424"/>
        <xdr:cNvSpPr/>
      </xdr:nvSpPr>
      <xdr:spPr>
        <a:xfrm>
          <a:off x="10426700" y="130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71536</xdr:rowOff>
    </xdr:from>
    <xdr:ext cx="599010" cy="259045"/>
    <xdr:sp macro="" textlink="">
      <xdr:nvSpPr>
        <xdr:cNvPr id="426" name="商工費該当値テキスト"/>
        <xdr:cNvSpPr txBox="1"/>
      </xdr:nvSpPr>
      <xdr:spPr>
        <a:xfrm>
          <a:off x="10528300" y="1293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12933</xdr:rowOff>
    </xdr:from>
    <xdr:to>
      <xdr:col>50</xdr:col>
      <xdr:colOff>165100</xdr:colOff>
      <xdr:row>78</xdr:row>
      <xdr:rowOff>114533</xdr:rowOff>
    </xdr:to>
    <xdr:sp macro="" textlink="">
      <xdr:nvSpPr>
        <xdr:cNvPr id="427" name="楕円 426"/>
        <xdr:cNvSpPr/>
      </xdr:nvSpPr>
      <xdr:spPr>
        <a:xfrm>
          <a:off x="9588500" y="133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105660</xdr:rowOff>
    </xdr:from>
    <xdr:ext cx="534377" cy="259045"/>
    <xdr:sp macro="" textlink="">
      <xdr:nvSpPr>
        <xdr:cNvPr id="428" name="テキスト ボックス 427"/>
        <xdr:cNvSpPr txBox="1"/>
      </xdr:nvSpPr>
      <xdr:spPr>
        <a:xfrm>
          <a:off x="9372111" y="1347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4490</xdr:rowOff>
    </xdr:from>
    <xdr:to>
      <xdr:col>46</xdr:col>
      <xdr:colOff>38100</xdr:colOff>
      <xdr:row>78</xdr:row>
      <xdr:rowOff>106090</xdr:rowOff>
    </xdr:to>
    <xdr:sp macro="" textlink="">
      <xdr:nvSpPr>
        <xdr:cNvPr id="429" name="楕円 428"/>
        <xdr:cNvSpPr/>
      </xdr:nvSpPr>
      <xdr:spPr>
        <a:xfrm>
          <a:off x="8699500" y="133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122617</xdr:rowOff>
    </xdr:from>
    <xdr:ext cx="534377" cy="259045"/>
    <xdr:sp macro="" textlink="">
      <xdr:nvSpPr>
        <xdr:cNvPr id="430" name="テキスト ボックス 429"/>
        <xdr:cNvSpPr txBox="1"/>
      </xdr:nvSpPr>
      <xdr:spPr>
        <a:xfrm>
          <a:off x="8483111" y="131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5420</xdr:rowOff>
    </xdr:from>
    <xdr:to>
      <xdr:col>41</xdr:col>
      <xdr:colOff>101600</xdr:colOff>
      <xdr:row>78</xdr:row>
      <xdr:rowOff>107020</xdr:rowOff>
    </xdr:to>
    <xdr:sp macro="" textlink="">
      <xdr:nvSpPr>
        <xdr:cNvPr id="431" name="楕円 430"/>
        <xdr:cNvSpPr/>
      </xdr:nvSpPr>
      <xdr:spPr>
        <a:xfrm>
          <a:off x="7810500" y="133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123547</xdr:rowOff>
    </xdr:from>
    <xdr:ext cx="534377" cy="259045"/>
    <xdr:sp macro="" textlink="">
      <xdr:nvSpPr>
        <xdr:cNvPr id="432" name="テキスト ボックス 431"/>
        <xdr:cNvSpPr txBox="1"/>
      </xdr:nvSpPr>
      <xdr:spPr>
        <a:xfrm>
          <a:off x="7594111" y="131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164423</xdr:rowOff>
    </xdr:from>
    <xdr:to>
      <xdr:col>36</xdr:col>
      <xdr:colOff>165100</xdr:colOff>
      <xdr:row>78</xdr:row>
      <xdr:rowOff>94573</xdr:rowOff>
    </xdr:to>
    <xdr:sp macro="" textlink="">
      <xdr:nvSpPr>
        <xdr:cNvPr id="433" name="楕円 432"/>
        <xdr:cNvSpPr/>
      </xdr:nvSpPr>
      <xdr:spPr>
        <a:xfrm>
          <a:off x="6921500" y="133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111100</xdr:rowOff>
    </xdr:from>
    <xdr:ext cx="534377" cy="259045"/>
    <xdr:sp macro="" textlink="">
      <xdr:nvSpPr>
        <xdr:cNvPr id="434" name="テキスト ボックス 433"/>
        <xdr:cNvSpPr txBox="1"/>
      </xdr:nvSpPr>
      <xdr:spPr>
        <a:xfrm>
          <a:off x="6705111" y="131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88827</xdr:rowOff>
    </xdr:from>
    <xdr:to>
      <xdr:col>55</xdr:col>
      <xdr:colOff>0</xdr:colOff>
      <xdr:row>96</xdr:row>
      <xdr:rowOff>138089</xdr:rowOff>
    </xdr:to>
    <xdr:cxnSp macro="">
      <xdr:nvCxnSpPr>
        <xdr:cNvPr id="465" name="直線コネクタ 464"/>
        <xdr:cNvCxnSpPr/>
      </xdr:nvCxnSpPr>
      <xdr:spPr>
        <a:xfrm>
          <a:off x="9639300" y="16376577"/>
          <a:ext cx="838200" cy="2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88827</xdr:rowOff>
    </xdr:from>
    <xdr:to>
      <xdr:col>50</xdr:col>
      <xdr:colOff>114300</xdr:colOff>
      <xdr:row>97</xdr:row>
      <xdr:rowOff>87432</xdr:rowOff>
    </xdr:to>
    <xdr:cxnSp macro="">
      <xdr:nvCxnSpPr>
        <xdr:cNvPr id="468" name="直線コネクタ 467"/>
        <xdr:cNvCxnSpPr/>
      </xdr:nvCxnSpPr>
      <xdr:spPr>
        <a:xfrm flipV="1">
          <a:off x="8750300" y="16376577"/>
          <a:ext cx="889000" cy="3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87432</xdr:rowOff>
    </xdr:from>
    <xdr:to>
      <xdr:col>45</xdr:col>
      <xdr:colOff>177800</xdr:colOff>
      <xdr:row>98</xdr:row>
      <xdr:rowOff>1012</xdr:rowOff>
    </xdr:to>
    <xdr:cxnSp macro="">
      <xdr:nvCxnSpPr>
        <xdr:cNvPr id="471" name="直線コネクタ 470"/>
        <xdr:cNvCxnSpPr/>
      </xdr:nvCxnSpPr>
      <xdr:spPr>
        <a:xfrm flipV="1">
          <a:off x="7861300" y="16718082"/>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41839</xdr:rowOff>
    </xdr:from>
    <xdr:to>
      <xdr:col>41</xdr:col>
      <xdr:colOff>50800</xdr:colOff>
      <xdr:row>98</xdr:row>
      <xdr:rowOff>1012</xdr:rowOff>
    </xdr:to>
    <xdr:cxnSp macro="">
      <xdr:nvCxnSpPr>
        <xdr:cNvPr id="474" name="直線コネクタ 473"/>
        <xdr:cNvCxnSpPr/>
      </xdr:nvCxnSpPr>
      <xdr:spPr>
        <a:xfrm>
          <a:off x="6972300" y="16672489"/>
          <a:ext cx="889000" cy="1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128598</xdr:rowOff>
    </xdr:from>
    <xdr:to>
      <xdr:col>41</xdr:col>
      <xdr:colOff>101600</xdr:colOff>
      <xdr:row>98</xdr:row>
      <xdr:rowOff>58748</xdr:rowOff>
    </xdr:to>
    <xdr:sp macro="" textlink="">
      <xdr:nvSpPr>
        <xdr:cNvPr id="475" name="フローチャート: 判断 474"/>
        <xdr:cNvSpPr/>
      </xdr:nvSpPr>
      <xdr:spPr>
        <a:xfrm>
          <a:off x="7810500" y="1675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49875</xdr:rowOff>
    </xdr:from>
    <xdr:ext cx="534377" cy="259045"/>
    <xdr:sp macro="" textlink="">
      <xdr:nvSpPr>
        <xdr:cNvPr id="476" name="テキスト ボックス 475"/>
        <xdr:cNvSpPr txBox="1"/>
      </xdr:nvSpPr>
      <xdr:spPr>
        <a:xfrm>
          <a:off x="7594111" y="168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156976</xdr:rowOff>
    </xdr:from>
    <xdr:to>
      <xdr:col>36</xdr:col>
      <xdr:colOff>165100</xdr:colOff>
      <xdr:row>98</xdr:row>
      <xdr:rowOff>87126</xdr:rowOff>
    </xdr:to>
    <xdr:sp macro="" textlink="">
      <xdr:nvSpPr>
        <xdr:cNvPr id="477" name="フローチャート: 判断 476"/>
        <xdr:cNvSpPr/>
      </xdr:nvSpPr>
      <xdr:spPr>
        <a:xfrm>
          <a:off x="6921500" y="1678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78253</xdr:rowOff>
    </xdr:from>
    <xdr:ext cx="534377" cy="259045"/>
    <xdr:sp macro="" textlink="">
      <xdr:nvSpPr>
        <xdr:cNvPr id="478" name="テキスト ボックス 477"/>
        <xdr:cNvSpPr txBox="1"/>
      </xdr:nvSpPr>
      <xdr:spPr>
        <a:xfrm>
          <a:off x="6705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87289</xdr:rowOff>
    </xdr:from>
    <xdr:to>
      <xdr:col>55</xdr:col>
      <xdr:colOff>50800</xdr:colOff>
      <xdr:row>97</xdr:row>
      <xdr:rowOff>17439</xdr:rowOff>
    </xdr:to>
    <xdr:sp macro="" textlink="">
      <xdr:nvSpPr>
        <xdr:cNvPr id="484" name="楕円 483"/>
        <xdr:cNvSpPr/>
      </xdr:nvSpPr>
      <xdr:spPr>
        <a:xfrm>
          <a:off x="10426700" y="165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65716</xdr:rowOff>
    </xdr:from>
    <xdr:ext cx="599010" cy="259045"/>
    <xdr:sp macro="" textlink="">
      <xdr:nvSpPr>
        <xdr:cNvPr id="485" name="土木費該当値テキスト"/>
        <xdr:cNvSpPr txBox="1"/>
      </xdr:nvSpPr>
      <xdr:spPr>
        <a:xfrm>
          <a:off x="10528300" y="1652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38027</xdr:rowOff>
    </xdr:from>
    <xdr:to>
      <xdr:col>50</xdr:col>
      <xdr:colOff>165100</xdr:colOff>
      <xdr:row>95</xdr:row>
      <xdr:rowOff>139627</xdr:rowOff>
    </xdr:to>
    <xdr:sp macro="" textlink="">
      <xdr:nvSpPr>
        <xdr:cNvPr id="486" name="楕円 485"/>
        <xdr:cNvSpPr/>
      </xdr:nvSpPr>
      <xdr:spPr>
        <a:xfrm>
          <a:off x="9588500" y="16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156154</xdr:rowOff>
    </xdr:from>
    <xdr:ext cx="599010" cy="259045"/>
    <xdr:sp macro="" textlink="">
      <xdr:nvSpPr>
        <xdr:cNvPr id="487" name="テキスト ボックス 486"/>
        <xdr:cNvSpPr txBox="1"/>
      </xdr:nvSpPr>
      <xdr:spPr>
        <a:xfrm>
          <a:off x="9339795" y="1610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36632</xdr:rowOff>
    </xdr:from>
    <xdr:to>
      <xdr:col>46</xdr:col>
      <xdr:colOff>38100</xdr:colOff>
      <xdr:row>97</xdr:row>
      <xdr:rowOff>138232</xdr:rowOff>
    </xdr:to>
    <xdr:sp macro="" textlink="">
      <xdr:nvSpPr>
        <xdr:cNvPr id="488" name="楕円 487"/>
        <xdr:cNvSpPr/>
      </xdr:nvSpPr>
      <xdr:spPr>
        <a:xfrm>
          <a:off x="8699500" y="166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129359</xdr:rowOff>
    </xdr:from>
    <xdr:ext cx="599010" cy="259045"/>
    <xdr:sp macro="" textlink="">
      <xdr:nvSpPr>
        <xdr:cNvPr id="489" name="テキスト ボックス 488"/>
        <xdr:cNvSpPr txBox="1"/>
      </xdr:nvSpPr>
      <xdr:spPr>
        <a:xfrm>
          <a:off x="8450795" y="1676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121662</xdr:rowOff>
    </xdr:from>
    <xdr:to>
      <xdr:col>41</xdr:col>
      <xdr:colOff>101600</xdr:colOff>
      <xdr:row>98</xdr:row>
      <xdr:rowOff>51812</xdr:rowOff>
    </xdr:to>
    <xdr:sp macro="" textlink="">
      <xdr:nvSpPr>
        <xdr:cNvPr id="490" name="楕円 489"/>
        <xdr:cNvSpPr/>
      </xdr:nvSpPr>
      <xdr:spPr>
        <a:xfrm>
          <a:off x="7810500" y="167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68339</xdr:rowOff>
    </xdr:from>
    <xdr:ext cx="534377" cy="259045"/>
    <xdr:sp macro="" textlink="">
      <xdr:nvSpPr>
        <xdr:cNvPr id="491" name="テキスト ボックス 490"/>
        <xdr:cNvSpPr txBox="1"/>
      </xdr:nvSpPr>
      <xdr:spPr>
        <a:xfrm>
          <a:off x="7594111" y="165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162489</xdr:rowOff>
    </xdr:from>
    <xdr:to>
      <xdr:col>36</xdr:col>
      <xdr:colOff>165100</xdr:colOff>
      <xdr:row>97</xdr:row>
      <xdr:rowOff>92639</xdr:rowOff>
    </xdr:to>
    <xdr:sp macro="" textlink="">
      <xdr:nvSpPr>
        <xdr:cNvPr id="492" name="楕円 491"/>
        <xdr:cNvSpPr/>
      </xdr:nvSpPr>
      <xdr:spPr>
        <a:xfrm>
          <a:off x="6921500" y="166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109166</xdr:rowOff>
    </xdr:from>
    <xdr:ext cx="599010" cy="259045"/>
    <xdr:sp macro="" textlink="">
      <xdr:nvSpPr>
        <xdr:cNvPr id="493" name="テキスト ボックス 492"/>
        <xdr:cNvSpPr txBox="1"/>
      </xdr:nvSpPr>
      <xdr:spPr>
        <a:xfrm>
          <a:off x="6672795" y="1639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93257</xdr:rowOff>
    </xdr:from>
    <xdr:to>
      <xdr:col>85</xdr:col>
      <xdr:colOff>127000</xdr:colOff>
      <xdr:row>37</xdr:row>
      <xdr:rowOff>115039</xdr:rowOff>
    </xdr:to>
    <xdr:cxnSp macro="">
      <xdr:nvCxnSpPr>
        <xdr:cNvPr id="520" name="直線コネクタ 519"/>
        <xdr:cNvCxnSpPr/>
      </xdr:nvCxnSpPr>
      <xdr:spPr>
        <a:xfrm flipV="1">
          <a:off x="15481300" y="6436907"/>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115039</xdr:rowOff>
    </xdr:from>
    <xdr:to>
      <xdr:col>81</xdr:col>
      <xdr:colOff>50800</xdr:colOff>
      <xdr:row>37</xdr:row>
      <xdr:rowOff>120502</xdr:rowOff>
    </xdr:to>
    <xdr:cxnSp macro="">
      <xdr:nvCxnSpPr>
        <xdr:cNvPr id="523" name="直線コネクタ 522"/>
        <xdr:cNvCxnSpPr/>
      </xdr:nvCxnSpPr>
      <xdr:spPr>
        <a:xfrm flipV="1">
          <a:off x="14592300" y="6458689"/>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25660</xdr:rowOff>
    </xdr:from>
    <xdr:to>
      <xdr:col>76</xdr:col>
      <xdr:colOff>114300</xdr:colOff>
      <xdr:row>37</xdr:row>
      <xdr:rowOff>120502</xdr:rowOff>
    </xdr:to>
    <xdr:cxnSp macro="">
      <xdr:nvCxnSpPr>
        <xdr:cNvPr id="526" name="直線コネクタ 525"/>
        <xdr:cNvCxnSpPr/>
      </xdr:nvCxnSpPr>
      <xdr:spPr>
        <a:xfrm>
          <a:off x="13703300" y="6369310"/>
          <a:ext cx="889000" cy="9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25660</xdr:rowOff>
    </xdr:from>
    <xdr:to>
      <xdr:col>71</xdr:col>
      <xdr:colOff>177800</xdr:colOff>
      <xdr:row>37</xdr:row>
      <xdr:rowOff>151505</xdr:rowOff>
    </xdr:to>
    <xdr:cxnSp macro="">
      <xdr:nvCxnSpPr>
        <xdr:cNvPr id="529" name="直線コネクタ 528"/>
        <xdr:cNvCxnSpPr/>
      </xdr:nvCxnSpPr>
      <xdr:spPr>
        <a:xfrm flipV="1">
          <a:off x="12814300" y="6369310"/>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101761</xdr:rowOff>
    </xdr:from>
    <xdr:to>
      <xdr:col>72</xdr:col>
      <xdr:colOff>38100</xdr:colOff>
      <xdr:row>38</xdr:row>
      <xdr:rowOff>31911</xdr:rowOff>
    </xdr:to>
    <xdr:sp macro="" textlink="">
      <xdr:nvSpPr>
        <xdr:cNvPr id="530" name="フローチャート: 判断 529"/>
        <xdr:cNvSpPr/>
      </xdr:nvSpPr>
      <xdr:spPr>
        <a:xfrm>
          <a:off x="13652500" y="64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23038</xdr:rowOff>
    </xdr:from>
    <xdr:ext cx="534377" cy="259045"/>
    <xdr:sp macro="" textlink="">
      <xdr:nvSpPr>
        <xdr:cNvPr id="531" name="テキスト ボックス 530"/>
        <xdr:cNvSpPr txBox="1"/>
      </xdr:nvSpPr>
      <xdr:spPr>
        <a:xfrm>
          <a:off x="13436111" y="65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119766</xdr:rowOff>
    </xdr:from>
    <xdr:to>
      <xdr:col>67</xdr:col>
      <xdr:colOff>101600</xdr:colOff>
      <xdr:row>38</xdr:row>
      <xdr:rowOff>49916</xdr:rowOff>
    </xdr:to>
    <xdr:sp macro="" textlink="">
      <xdr:nvSpPr>
        <xdr:cNvPr id="532" name="フローチャート: 判断 531"/>
        <xdr:cNvSpPr/>
      </xdr:nvSpPr>
      <xdr:spPr>
        <a:xfrm>
          <a:off x="12763500" y="646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41043</xdr:rowOff>
    </xdr:from>
    <xdr:ext cx="534377" cy="259045"/>
    <xdr:sp macro="" textlink="">
      <xdr:nvSpPr>
        <xdr:cNvPr id="533" name="テキスト ボックス 532"/>
        <xdr:cNvSpPr txBox="1"/>
      </xdr:nvSpPr>
      <xdr:spPr>
        <a:xfrm>
          <a:off x="12547111" y="65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42457</xdr:rowOff>
    </xdr:from>
    <xdr:to>
      <xdr:col>85</xdr:col>
      <xdr:colOff>177800</xdr:colOff>
      <xdr:row>37</xdr:row>
      <xdr:rowOff>144057</xdr:rowOff>
    </xdr:to>
    <xdr:sp macro="" textlink="">
      <xdr:nvSpPr>
        <xdr:cNvPr id="539" name="楕円 538"/>
        <xdr:cNvSpPr/>
      </xdr:nvSpPr>
      <xdr:spPr>
        <a:xfrm>
          <a:off x="16268700" y="63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65334</xdr:rowOff>
    </xdr:from>
    <xdr:ext cx="534377" cy="259045"/>
    <xdr:sp macro="" textlink="">
      <xdr:nvSpPr>
        <xdr:cNvPr id="540" name="消防費該当値テキスト"/>
        <xdr:cNvSpPr txBox="1"/>
      </xdr:nvSpPr>
      <xdr:spPr>
        <a:xfrm>
          <a:off x="16370300" y="62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64239</xdr:rowOff>
    </xdr:from>
    <xdr:to>
      <xdr:col>81</xdr:col>
      <xdr:colOff>101600</xdr:colOff>
      <xdr:row>37</xdr:row>
      <xdr:rowOff>165839</xdr:rowOff>
    </xdr:to>
    <xdr:sp macro="" textlink="">
      <xdr:nvSpPr>
        <xdr:cNvPr id="541" name="楕円 540"/>
        <xdr:cNvSpPr/>
      </xdr:nvSpPr>
      <xdr:spPr>
        <a:xfrm>
          <a:off x="15430500" y="6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156966</xdr:rowOff>
    </xdr:from>
    <xdr:ext cx="534377" cy="259045"/>
    <xdr:sp macro="" textlink="">
      <xdr:nvSpPr>
        <xdr:cNvPr id="542" name="テキスト ボックス 541"/>
        <xdr:cNvSpPr txBox="1"/>
      </xdr:nvSpPr>
      <xdr:spPr>
        <a:xfrm>
          <a:off x="15214111" y="65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69702</xdr:rowOff>
    </xdr:from>
    <xdr:to>
      <xdr:col>76</xdr:col>
      <xdr:colOff>165100</xdr:colOff>
      <xdr:row>37</xdr:row>
      <xdr:rowOff>171303</xdr:rowOff>
    </xdr:to>
    <xdr:sp macro="" textlink="">
      <xdr:nvSpPr>
        <xdr:cNvPr id="543" name="楕円 542"/>
        <xdr:cNvSpPr/>
      </xdr:nvSpPr>
      <xdr:spPr>
        <a:xfrm>
          <a:off x="14541500" y="641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162429</xdr:rowOff>
    </xdr:from>
    <xdr:ext cx="534377" cy="259045"/>
    <xdr:sp macro="" textlink="">
      <xdr:nvSpPr>
        <xdr:cNvPr id="544" name="テキスト ボックス 543"/>
        <xdr:cNvSpPr txBox="1"/>
      </xdr:nvSpPr>
      <xdr:spPr>
        <a:xfrm>
          <a:off x="14325111" y="65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146310</xdr:rowOff>
    </xdr:from>
    <xdr:to>
      <xdr:col>72</xdr:col>
      <xdr:colOff>38100</xdr:colOff>
      <xdr:row>37</xdr:row>
      <xdr:rowOff>76460</xdr:rowOff>
    </xdr:to>
    <xdr:sp macro="" textlink="">
      <xdr:nvSpPr>
        <xdr:cNvPr id="545" name="楕円 544"/>
        <xdr:cNvSpPr/>
      </xdr:nvSpPr>
      <xdr:spPr>
        <a:xfrm>
          <a:off x="13652500" y="6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92987</xdr:rowOff>
    </xdr:from>
    <xdr:ext cx="534377" cy="259045"/>
    <xdr:sp macro="" textlink="">
      <xdr:nvSpPr>
        <xdr:cNvPr id="546" name="テキスト ボックス 545"/>
        <xdr:cNvSpPr txBox="1"/>
      </xdr:nvSpPr>
      <xdr:spPr>
        <a:xfrm>
          <a:off x="13436111" y="609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100705</xdr:rowOff>
    </xdr:from>
    <xdr:to>
      <xdr:col>67</xdr:col>
      <xdr:colOff>101600</xdr:colOff>
      <xdr:row>38</xdr:row>
      <xdr:rowOff>30855</xdr:rowOff>
    </xdr:to>
    <xdr:sp macro="" textlink="">
      <xdr:nvSpPr>
        <xdr:cNvPr id="547" name="楕円 546"/>
        <xdr:cNvSpPr/>
      </xdr:nvSpPr>
      <xdr:spPr>
        <a:xfrm>
          <a:off x="12763500" y="6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47382</xdr:rowOff>
    </xdr:from>
    <xdr:ext cx="534377" cy="259045"/>
    <xdr:sp macro="" textlink="">
      <xdr:nvSpPr>
        <xdr:cNvPr id="548" name="テキスト ボックス 547"/>
        <xdr:cNvSpPr txBox="1"/>
      </xdr:nvSpPr>
      <xdr:spPr>
        <a:xfrm>
          <a:off x="12547111" y="6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134389</xdr:rowOff>
    </xdr:from>
    <xdr:to>
      <xdr:col>85</xdr:col>
      <xdr:colOff>127000</xdr:colOff>
      <xdr:row>57</xdr:row>
      <xdr:rowOff>1209</xdr:rowOff>
    </xdr:to>
    <xdr:cxnSp macro="">
      <xdr:nvCxnSpPr>
        <xdr:cNvPr id="575" name="直線コネクタ 574"/>
        <xdr:cNvCxnSpPr/>
      </xdr:nvCxnSpPr>
      <xdr:spPr>
        <a:xfrm flipV="1">
          <a:off x="15481300" y="9392689"/>
          <a:ext cx="838200" cy="3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1209</xdr:rowOff>
    </xdr:from>
    <xdr:to>
      <xdr:col>81</xdr:col>
      <xdr:colOff>50800</xdr:colOff>
      <xdr:row>57</xdr:row>
      <xdr:rowOff>53722</xdr:rowOff>
    </xdr:to>
    <xdr:cxnSp macro="">
      <xdr:nvCxnSpPr>
        <xdr:cNvPr id="578" name="直線コネクタ 577"/>
        <xdr:cNvCxnSpPr/>
      </xdr:nvCxnSpPr>
      <xdr:spPr>
        <a:xfrm flipV="1">
          <a:off x="14592300" y="9773859"/>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53722</xdr:rowOff>
    </xdr:from>
    <xdr:to>
      <xdr:col>76</xdr:col>
      <xdr:colOff>114300</xdr:colOff>
      <xdr:row>57</xdr:row>
      <xdr:rowOff>99880</xdr:rowOff>
    </xdr:to>
    <xdr:cxnSp macro="">
      <xdr:nvCxnSpPr>
        <xdr:cNvPr id="581" name="直線コネクタ 580"/>
        <xdr:cNvCxnSpPr/>
      </xdr:nvCxnSpPr>
      <xdr:spPr>
        <a:xfrm flipV="1">
          <a:off x="13703300" y="9826372"/>
          <a:ext cx="8890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99880</xdr:rowOff>
    </xdr:from>
    <xdr:to>
      <xdr:col>71</xdr:col>
      <xdr:colOff>177800</xdr:colOff>
      <xdr:row>57</xdr:row>
      <xdr:rowOff>166499</xdr:rowOff>
    </xdr:to>
    <xdr:cxnSp macro="">
      <xdr:nvCxnSpPr>
        <xdr:cNvPr id="584" name="直線コネクタ 583"/>
        <xdr:cNvCxnSpPr/>
      </xdr:nvCxnSpPr>
      <xdr:spPr>
        <a:xfrm flipV="1">
          <a:off x="12814300" y="9872530"/>
          <a:ext cx="889000" cy="6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80067</xdr:rowOff>
    </xdr:from>
    <xdr:to>
      <xdr:col>72</xdr:col>
      <xdr:colOff>38100</xdr:colOff>
      <xdr:row>58</xdr:row>
      <xdr:rowOff>10217</xdr:rowOff>
    </xdr:to>
    <xdr:sp macro="" textlink="">
      <xdr:nvSpPr>
        <xdr:cNvPr id="585" name="フローチャート: 判断 584"/>
        <xdr:cNvSpPr/>
      </xdr:nvSpPr>
      <xdr:spPr>
        <a:xfrm>
          <a:off x="13652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1344</xdr:rowOff>
    </xdr:from>
    <xdr:ext cx="534377" cy="259045"/>
    <xdr:sp macro="" textlink="">
      <xdr:nvSpPr>
        <xdr:cNvPr id="586" name="テキスト ボックス 585"/>
        <xdr:cNvSpPr txBox="1"/>
      </xdr:nvSpPr>
      <xdr:spPr>
        <a:xfrm>
          <a:off x="13436111" y="99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84435</xdr:rowOff>
    </xdr:from>
    <xdr:to>
      <xdr:col>67</xdr:col>
      <xdr:colOff>101600</xdr:colOff>
      <xdr:row>58</xdr:row>
      <xdr:rowOff>14585</xdr:rowOff>
    </xdr:to>
    <xdr:sp macro="" textlink="">
      <xdr:nvSpPr>
        <xdr:cNvPr id="587" name="フローチャート: 判断 586"/>
        <xdr:cNvSpPr/>
      </xdr:nvSpPr>
      <xdr:spPr>
        <a:xfrm>
          <a:off x="12763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31112</xdr:rowOff>
    </xdr:from>
    <xdr:ext cx="534377" cy="259045"/>
    <xdr:sp macro="" textlink="">
      <xdr:nvSpPr>
        <xdr:cNvPr id="588" name="テキスト ボックス 587"/>
        <xdr:cNvSpPr txBox="1"/>
      </xdr:nvSpPr>
      <xdr:spPr>
        <a:xfrm>
          <a:off x="12547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83589</xdr:rowOff>
    </xdr:from>
    <xdr:to>
      <xdr:col>85</xdr:col>
      <xdr:colOff>177800</xdr:colOff>
      <xdr:row>55</xdr:row>
      <xdr:rowOff>13739</xdr:rowOff>
    </xdr:to>
    <xdr:sp macro="" textlink="">
      <xdr:nvSpPr>
        <xdr:cNvPr id="594" name="楕円 593"/>
        <xdr:cNvSpPr/>
      </xdr:nvSpPr>
      <xdr:spPr>
        <a:xfrm>
          <a:off x="16268700" y="93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106466</xdr:rowOff>
    </xdr:from>
    <xdr:ext cx="599010" cy="259045"/>
    <xdr:sp macro="" textlink="">
      <xdr:nvSpPr>
        <xdr:cNvPr id="595" name="教育費該当値テキスト"/>
        <xdr:cNvSpPr txBox="1"/>
      </xdr:nvSpPr>
      <xdr:spPr>
        <a:xfrm>
          <a:off x="16370300" y="919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121859</xdr:rowOff>
    </xdr:from>
    <xdr:to>
      <xdr:col>81</xdr:col>
      <xdr:colOff>101600</xdr:colOff>
      <xdr:row>57</xdr:row>
      <xdr:rowOff>52009</xdr:rowOff>
    </xdr:to>
    <xdr:sp macro="" textlink="">
      <xdr:nvSpPr>
        <xdr:cNvPr id="596" name="楕円 595"/>
        <xdr:cNvSpPr/>
      </xdr:nvSpPr>
      <xdr:spPr>
        <a:xfrm>
          <a:off x="15430500" y="97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68536</xdr:rowOff>
    </xdr:from>
    <xdr:ext cx="599010" cy="259045"/>
    <xdr:sp macro="" textlink="">
      <xdr:nvSpPr>
        <xdr:cNvPr id="597" name="テキスト ボックス 596"/>
        <xdr:cNvSpPr txBox="1"/>
      </xdr:nvSpPr>
      <xdr:spPr>
        <a:xfrm>
          <a:off x="15181795" y="949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2922</xdr:rowOff>
    </xdr:from>
    <xdr:to>
      <xdr:col>76</xdr:col>
      <xdr:colOff>165100</xdr:colOff>
      <xdr:row>57</xdr:row>
      <xdr:rowOff>104522</xdr:rowOff>
    </xdr:to>
    <xdr:sp macro="" textlink="">
      <xdr:nvSpPr>
        <xdr:cNvPr id="598" name="楕円 597"/>
        <xdr:cNvSpPr/>
      </xdr:nvSpPr>
      <xdr:spPr>
        <a:xfrm>
          <a:off x="14541500" y="97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121049</xdr:rowOff>
    </xdr:from>
    <xdr:ext cx="599010" cy="259045"/>
    <xdr:sp macro="" textlink="">
      <xdr:nvSpPr>
        <xdr:cNvPr id="599" name="テキスト ボックス 598"/>
        <xdr:cNvSpPr txBox="1"/>
      </xdr:nvSpPr>
      <xdr:spPr>
        <a:xfrm>
          <a:off x="14292795" y="95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49080</xdr:rowOff>
    </xdr:from>
    <xdr:to>
      <xdr:col>72</xdr:col>
      <xdr:colOff>38100</xdr:colOff>
      <xdr:row>57</xdr:row>
      <xdr:rowOff>150680</xdr:rowOff>
    </xdr:to>
    <xdr:sp macro="" textlink="">
      <xdr:nvSpPr>
        <xdr:cNvPr id="600" name="楕円 599"/>
        <xdr:cNvSpPr/>
      </xdr:nvSpPr>
      <xdr:spPr>
        <a:xfrm>
          <a:off x="13652500" y="98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167207</xdr:rowOff>
    </xdr:from>
    <xdr:ext cx="534377" cy="259045"/>
    <xdr:sp macro="" textlink="">
      <xdr:nvSpPr>
        <xdr:cNvPr id="601" name="テキスト ボックス 600"/>
        <xdr:cNvSpPr txBox="1"/>
      </xdr:nvSpPr>
      <xdr:spPr>
        <a:xfrm>
          <a:off x="13436111" y="95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115699</xdr:rowOff>
    </xdr:from>
    <xdr:to>
      <xdr:col>67</xdr:col>
      <xdr:colOff>101600</xdr:colOff>
      <xdr:row>58</xdr:row>
      <xdr:rowOff>45849</xdr:rowOff>
    </xdr:to>
    <xdr:sp macro="" textlink="">
      <xdr:nvSpPr>
        <xdr:cNvPr id="602" name="楕円 601"/>
        <xdr:cNvSpPr/>
      </xdr:nvSpPr>
      <xdr:spPr>
        <a:xfrm>
          <a:off x="12763500" y="98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36976</xdr:rowOff>
    </xdr:from>
    <xdr:ext cx="534377" cy="259045"/>
    <xdr:sp macro="" textlink="">
      <xdr:nvSpPr>
        <xdr:cNvPr id="603" name="テキスト ボックス 602"/>
        <xdr:cNvSpPr txBox="1"/>
      </xdr:nvSpPr>
      <xdr:spPr>
        <a:xfrm>
          <a:off x="12547111" y="99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138849</xdr:rowOff>
    </xdr:from>
    <xdr:to>
      <xdr:col>85</xdr:col>
      <xdr:colOff>127000</xdr:colOff>
      <xdr:row>78</xdr:row>
      <xdr:rowOff>139700</xdr:rowOff>
    </xdr:to>
    <xdr:cxnSp macro="">
      <xdr:nvCxnSpPr>
        <xdr:cNvPr id="630" name="直線コネクタ 629"/>
        <xdr:cNvCxnSpPr/>
      </xdr:nvCxnSpPr>
      <xdr:spPr>
        <a:xfrm flipV="1">
          <a:off x="15481300" y="13511949"/>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134961</xdr:rowOff>
    </xdr:from>
    <xdr:to>
      <xdr:col>76</xdr:col>
      <xdr:colOff>114300</xdr:colOff>
      <xdr:row>78</xdr:row>
      <xdr:rowOff>139700</xdr:rowOff>
    </xdr:to>
    <xdr:cxnSp macro="">
      <xdr:nvCxnSpPr>
        <xdr:cNvPr id="636" name="直線コネクタ 635"/>
        <xdr:cNvCxnSpPr/>
      </xdr:nvCxnSpPr>
      <xdr:spPr>
        <a:xfrm>
          <a:off x="13703300" y="1350806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134961</xdr:rowOff>
    </xdr:from>
    <xdr:to>
      <xdr:col>71</xdr:col>
      <xdr:colOff>177800</xdr:colOff>
      <xdr:row>78</xdr:row>
      <xdr:rowOff>139700</xdr:rowOff>
    </xdr:to>
    <xdr:cxnSp macro="">
      <xdr:nvCxnSpPr>
        <xdr:cNvPr id="639" name="直線コネクタ 638"/>
        <xdr:cNvCxnSpPr/>
      </xdr:nvCxnSpPr>
      <xdr:spPr>
        <a:xfrm flipV="1">
          <a:off x="12814300" y="13508061"/>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40" name="フローチャート: 判断 639"/>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1" name="テキスト ボックス 640"/>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2" name="フローチャート: 判断 641"/>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3" name="テキスト ボックス 642"/>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88049</xdr:rowOff>
    </xdr:from>
    <xdr:to>
      <xdr:col>85</xdr:col>
      <xdr:colOff>177800</xdr:colOff>
      <xdr:row>79</xdr:row>
      <xdr:rowOff>18199</xdr:rowOff>
    </xdr:to>
    <xdr:sp macro="" textlink="">
      <xdr:nvSpPr>
        <xdr:cNvPr id="649" name="楕円 648"/>
        <xdr:cNvSpPr/>
      </xdr:nvSpPr>
      <xdr:spPr>
        <a:xfrm>
          <a:off x="16268700" y="134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378565" cy="259045"/>
    <xdr:sp macro="" textlink="">
      <xdr:nvSpPr>
        <xdr:cNvPr id="650" name="災害復旧費該当値テキスト"/>
        <xdr:cNvSpPr txBox="1"/>
      </xdr:nvSpPr>
      <xdr:spPr>
        <a:xfrm>
          <a:off x="16370300" y="1341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84161</xdr:rowOff>
    </xdr:from>
    <xdr:to>
      <xdr:col>72</xdr:col>
      <xdr:colOff>38100</xdr:colOff>
      <xdr:row>79</xdr:row>
      <xdr:rowOff>14311</xdr:rowOff>
    </xdr:to>
    <xdr:sp macro="" textlink="">
      <xdr:nvSpPr>
        <xdr:cNvPr id="655" name="楕円 654"/>
        <xdr:cNvSpPr/>
      </xdr:nvSpPr>
      <xdr:spPr>
        <a:xfrm>
          <a:off x="13652500" y="13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5438</xdr:rowOff>
    </xdr:from>
    <xdr:ext cx="469744" cy="259045"/>
    <xdr:sp macro="" textlink="">
      <xdr:nvSpPr>
        <xdr:cNvPr id="656" name="テキスト ボックス 655"/>
        <xdr:cNvSpPr txBox="1"/>
      </xdr:nvSpPr>
      <xdr:spPr>
        <a:xfrm>
          <a:off x="13468428" y="1354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101135</xdr:rowOff>
    </xdr:from>
    <xdr:to>
      <xdr:col>85</xdr:col>
      <xdr:colOff>127000</xdr:colOff>
      <xdr:row>97</xdr:row>
      <xdr:rowOff>101288</xdr:rowOff>
    </xdr:to>
    <xdr:cxnSp macro="">
      <xdr:nvCxnSpPr>
        <xdr:cNvPr id="689" name="直線コネクタ 688"/>
        <xdr:cNvCxnSpPr/>
      </xdr:nvCxnSpPr>
      <xdr:spPr>
        <a:xfrm>
          <a:off x="15481300" y="16731785"/>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72051</xdr:rowOff>
    </xdr:from>
    <xdr:to>
      <xdr:col>81</xdr:col>
      <xdr:colOff>50800</xdr:colOff>
      <xdr:row>97</xdr:row>
      <xdr:rowOff>101135</xdr:rowOff>
    </xdr:to>
    <xdr:cxnSp macro="">
      <xdr:nvCxnSpPr>
        <xdr:cNvPr id="692" name="直線コネクタ 691"/>
        <xdr:cNvCxnSpPr/>
      </xdr:nvCxnSpPr>
      <xdr:spPr>
        <a:xfrm>
          <a:off x="14592300" y="16702701"/>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53282</xdr:rowOff>
    </xdr:from>
    <xdr:to>
      <xdr:col>76</xdr:col>
      <xdr:colOff>114300</xdr:colOff>
      <xdr:row>97</xdr:row>
      <xdr:rowOff>72051</xdr:rowOff>
    </xdr:to>
    <xdr:cxnSp macro="">
      <xdr:nvCxnSpPr>
        <xdr:cNvPr id="695" name="直線コネクタ 694"/>
        <xdr:cNvCxnSpPr/>
      </xdr:nvCxnSpPr>
      <xdr:spPr>
        <a:xfrm>
          <a:off x="13703300" y="16683932"/>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53282</xdr:rowOff>
    </xdr:from>
    <xdr:to>
      <xdr:col>71</xdr:col>
      <xdr:colOff>177800</xdr:colOff>
      <xdr:row>97</xdr:row>
      <xdr:rowOff>55790</xdr:rowOff>
    </xdr:to>
    <xdr:cxnSp macro="">
      <xdr:nvCxnSpPr>
        <xdr:cNvPr id="698" name="直線コネクタ 697"/>
        <xdr:cNvCxnSpPr/>
      </xdr:nvCxnSpPr>
      <xdr:spPr>
        <a:xfrm flipV="1">
          <a:off x="12814300" y="16683932"/>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154998</xdr:rowOff>
    </xdr:from>
    <xdr:to>
      <xdr:col>72</xdr:col>
      <xdr:colOff>38100</xdr:colOff>
      <xdr:row>98</xdr:row>
      <xdr:rowOff>85148</xdr:rowOff>
    </xdr:to>
    <xdr:sp macro="" textlink="">
      <xdr:nvSpPr>
        <xdr:cNvPr id="699" name="フローチャート: 判断 698"/>
        <xdr:cNvSpPr/>
      </xdr:nvSpPr>
      <xdr:spPr>
        <a:xfrm>
          <a:off x="13652500" y="1678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76275</xdr:rowOff>
    </xdr:from>
    <xdr:ext cx="534377" cy="259045"/>
    <xdr:sp macro="" textlink="">
      <xdr:nvSpPr>
        <xdr:cNvPr id="700" name="テキスト ボックス 699"/>
        <xdr:cNvSpPr txBox="1"/>
      </xdr:nvSpPr>
      <xdr:spPr>
        <a:xfrm>
          <a:off x="13436111" y="16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148789</xdr:rowOff>
    </xdr:from>
    <xdr:to>
      <xdr:col>67</xdr:col>
      <xdr:colOff>101600</xdr:colOff>
      <xdr:row>98</xdr:row>
      <xdr:rowOff>78939</xdr:rowOff>
    </xdr:to>
    <xdr:sp macro="" textlink="">
      <xdr:nvSpPr>
        <xdr:cNvPr id="701" name="フローチャート: 判断 700"/>
        <xdr:cNvSpPr/>
      </xdr:nvSpPr>
      <xdr:spPr>
        <a:xfrm>
          <a:off x="12763500" y="167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70066</xdr:rowOff>
    </xdr:from>
    <xdr:ext cx="534377" cy="259045"/>
    <xdr:sp macro="" textlink="">
      <xdr:nvSpPr>
        <xdr:cNvPr id="702" name="テキスト ボックス 701"/>
        <xdr:cNvSpPr txBox="1"/>
      </xdr:nvSpPr>
      <xdr:spPr>
        <a:xfrm>
          <a:off x="12547111" y="168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50488</xdr:rowOff>
    </xdr:from>
    <xdr:to>
      <xdr:col>85</xdr:col>
      <xdr:colOff>177800</xdr:colOff>
      <xdr:row>97</xdr:row>
      <xdr:rowOff>152088</xdr:rowOff>
    </xdr:to>
    <xdr:sp macro="" textlink="">
      <xdr:nvSpPr>
        <xdr:cNvPr id="708" name="楕円 707"/>
        <xdr:cNvSpPr/>
      </xdr:nvSpPr>
      <xdr:spPr>
        <a:xfrm>
          <a:off x="16268700" y="166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28915</xdr:rowOff>
    </xdr:from>
    <xdr:ext cx="599010" cy="259045"/>
    <xdr:sp macro="" textlink="">
      <xdr:nvSpPr>
        <xdr:cNvPr id="709" name="公債費該当値テキスト"/>
        <xdr:cNvSpPr txBox="1"/>
      </xdr:nvSpPr>
      <xdr:spPr>
        <a:xfrm>
          <a:off x="16370300" y="1665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50335</xdr:rowOff>
    </xdr:from>
    <xdr:to>
      <xdr:col>81</xdr:col>
      <xdr:colOff>101600</xdr:colOff>
      <xdr:row>97</xdr:row>
      <xdr:rowOff>151935</xdr:rowOff>
    </xdr:to>
    <xdr:sp macro="" textlink="">
      <xdr:nvSpPr>
        <xdr:cNvPr id="710" name="楕円 709"/>
        <xdr:cNvSpPr/>
      </xdr:nvSpPr>
      <xdr:spPr>
        <a:xfrm>
          <a:off x="15430500" y="166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143062</xdr:rowOff>
    </xdr:from>
    <xdr:ext cx="599010" cy="259045"/>
    <xdr:sp macro="" textlink="">
      <xdr:nvSpPr>
        <xdr:cNvPr id="711" name="テキスト ボックス 710"/>
        <xdr:cNvSpPr txBox="1"/>
      </xdr:nvSpPr>
      <xdr:spPr>
        <a:xfrm>
          <a:off x="15181795" y="1677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21251</xdr:rowOff>
    </xdr:from>
    <xdr:to>
      <xdr:col>76</xdr:col>
      <xdr:colOff>165100</xdr:colOff>
      <xdr:row>97</xdr:row>
      <xdr:rowOff>122851</xdr:rowOff>
    </xdr:to>
    <xdr:sp macro="" textlink="">
      <xdr:nvSpPr>
        <xdr:cNvPr id="712" name="楕円 711"/>
        <xdr:cNvSpPr/>
      </xdr:nvSpPr>
      <xdr:spPr>
        <a:xfrm>
          <a:off x="14541500" y="166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139378</xdr:rowOff>
    </xdr:from>
    <xdr:ext cx="599010" cy="259045"/>
    <xdr:sp macro="" textlink="">
      <xdr:nvSpPr>
        <xdr:cNvPr id="713" name="テキスト ボックス 712"/>
        <xdr:cNvSpPr txBox="1"/>
      </xdr:nvSpPr>
      <xdr:spPr>
        <a:xfrm>
          <a:off x="14292795" y="1642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2482</xdr:rowOff>
    </xdr:from>
    <xdr:to>
      <xdr:col>72</xdr:col>
      <xdr:colOff>38100</xdr:colOff>
      <xdr:row>97</xdr:row>
      <xdr:rowOff>104082</xdr:rowOff>
    </xdr:to>
    <xdr:sp macro="" textlink="">
      <xdr:nvSpPr>
        <xdr:cNvPr id="714" name="楕円 713"/>
        <xdr:cNvSpPr/>
      </xdr:nvSpPr>
      <xdr:spPr>
        <a:xfrm>
          <a:off x="13652500" y="166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120609</xdr:rowOff>
    </xdr:from>
    <xdr:ext cx="599010" cy="259045"/>
    <xdr:sp macro="" textlink="">
      <xdr:nvSpPr>
        <xdr:cNvPr id="715" name="テキスト ボックス 714"/>
        <xdr:cNvSpPr txBox="1"/>
      </xdr:nvSpPr>
      <xdr:spPr>
        <a:xfrm>
          <a:off x="13403795" y="1640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4990</xdr:rowOff>
    </xdr:from>
    <xdr:to>
      <xdr:col>67</xdr:col>
      <xdr:colOff>101600</xdr:colOff>
      <xdr:row>97</xdr:row>
      <xdr:rowOff>106590</xdr:rowOff>
    </xdr:to>
    <xdr:sp macro="" textlink="">
      <xdr:nvSpPr>
        <xdr:cNvPr id="716" name="楕円 715"/>
        <xdr:cNvSpPr/>
      </xdr:nvSpPr>
      <xdr:spPr>
        <a:xfrm>
          <a:off x="12763500" y="166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123117</xdr:rowOff>
    </xdr:from>
    <xdr:ext cx="599010" cy="259045"/>
    <xdr:sp macro="" textlink="">
      <xdr:nvSpPr>
        <xdr:cNvPr id="717" name="テキスト ボックス 716"/>
        <xdr:cNvSpPr txBox="1"/>
      </xdr:nvSpPr>
      <xdr:spPr>
        <a:xfrm>
          <a:off x="12514795" y="1641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42331</xdr:rowOff>
    </xdr:from>
    <xdr:to>
      <xdr:col>102</xdr:col>
      <xdr:colOff>165100</xdr:colOff>
      <xdr:row>39</xdr:row>
      <xdr:rowOff>143931</xdr:rowOff>
    </xdr:to>
    <xdr:sp macro="" textlink="">
      <xdr:nvSpPr>
        <xdr:cNvPr id="758" name="フローチャート: 判断 757"/>
        <xdr:cNvSpPr/>
      </xdr:nvSpPr>
      <xdr:spPr>
        <a:xfrm>
          <a:off x="19494500" y="672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160458</xdr:rowOff>
    </xdr:from>
    <xdr:ext cx="378565" cy="259045"/>
    <xdr:sp macro="" textlink="">
      <xdr:nvSpPr>
        <xdr:cNvPr id="759" name="テキスト ボックス 758"/>
        <xdr:cNvSpPr txBox="1"/>
      </xdr:nvSpPr>
      <xdr:spPr>
        <a:xfrm>
          <a:off x="19356017" y="650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44013</xdr:rowOff>
    </xdr:from>
    <xdr:to>
      <xdr:col>98</xdr:col>
      <xdr:colOff>38100</xdr:colOff>
      <xdr:row>39</xdr:row>
      <xdr:rowOff>145613</xdr:rowOff>
    </xdr:to>
    <xdr:sp macro="" textlink="">
      <xdr:nvSpPr>
        <xdr:cNvPr id="760" name="フローチャート: 判断 759"/>
        <xdr:cNvSpPr/>
      </xdr:nvSpPr>
      <xdr:spPr>
        <a:xfrm>
          <a:off x="18605500" y="67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162140</xdr:rowOff>
    </xdr:from>
    <xdr:ext cx="378565" cy="259045"/>
    <xdr:sp macro="" textlink="">
      <xdr:nvSpPr>
        <xdr:cNvPr id="761" name="テキスト ボックス 760"/>
        <xdr:cNvSpPr txBox="1"/>
      </xdr:nvSpPr>
      <xdr:spPr>
        <a:xfrm>
          <a:off x="18467017" y="650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衛生費、商工費、教育費が類似団体平均に比べて高くなっている。これは花沢温泉建設事業、日本海情報交流館大規模改修事業、スポーツセンター建設事業など大規模な施設の更新工事が行なわれ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事業の見直し、予算の一元管理の実施や税の徴収率の改善により、年々効果が表れている。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a:t>
          </a:r>
          <a:r>
            <a:rPr kumimoji="1" lang="ja-JP" altLang="en-US" sz="1100">
              <a:solidFill>
                <a:schemeClr val="dk1"/>
              </a:solidFill>
              <a:effectLst/>
              <a:latin typeface="+mn-lt"/>
              <a:ea typeface="+mn-ea"/>
              <a:cs typeface="+mn-cs"/>
            </a:rPr>
            <a:t>及び平成２９年度</a:t>
          </a:r>
          <a:r>
            <a:rPr kumimoji="1" lang="ja-JP" altLang="ja-JP" sz="1100">
              <a:solidFill>
                <a:schemeClr val="dk1"/>
              </a:solidFill>
              <a:effectLst/>
              <a:latin typeface="+mn-lt"/>
              <a:ea typeface="+mn-ea"/>
              <a:cs typeface="+mn-cs"/>
            </a:rPr>
            <a:t>は、財政調整基金を取り崩し、特定目的基金と備荒資金に積み立てたことにより一時的に悪化し</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大きな取り崩しを計画しておらず、適正な運用</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当町は、</a:t>
          </a:r>
          <a:r>
            <a:rPr kumimoji="1" lang="ja-JP" altLang="en-US" sz="1100">
              <a:solidFill>
                <a:schemeClr val="dk1"/>
              </a:solidFill>
              <a:effectLst/>
              <a:latin typeface="+mn-lt"/>
              <a:ea typeface="+mn-ea"/>
              <a:cs typeface="+mn-cs"/>
            </a:rPr>
            <a:t>平成２８年度末に企業会計である水道事業会計を廃止し、地方公営企業法非適用の簡易水道事業特別会計に統合したため、黒字額が減少している。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連結実質赤字は生じていないが、今後も現状を維持し、健全な財政運営に努める。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625_&#19978;&#12494;&#2226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63.9</v>
          </cell>
        </row>
        <row r="55">
          <cell r="AN55" t="str">
            <v>類似団体内平均値</v>
          </cell>
          <cell r="CF55">
            <v>0</v>
          </cell>
        </row>
        <row r="57">
          <cell r="CF57">
            <v>55.8</v>
          </cell>
        </row>
        <row r="72">
          <cell r="BP72" t="str">
            <v>H25</v>
          </cell>
          <cell r="BX72" t="str">
            <v>H26</v>
          </cell>
          <cell r="CF72" t="str">
            <v>H27</v>
          </cell>
          <cell r="CN72" t="str">
            <v>H28</v>
          </cell>
          <cell r="CV72" t="str">
            <v>H29</v>
          </cell>
        </row>
        <row r="73">
          <cell r="AN73" t="str">
            <v>当該団体値</v>
          </cell>
        </row>
        <row r="75">
          <cell r="BP75">
            <v>9</v>
          </cell>
          <cell r="BX75">
            <v>7.8</v>
          </cell>
          <cell r="CF75">
            <v>6.7</v>
          </cell>
          <cell r="CN75">
            <v>5.6</v>
          </cell>
          <cell r="CV75">
            <v>5</v>
          </cell>
        </row>
        <row r="77">
          <cell r="AN77" t="str">
            <v>類似団体内平均値</v>
          </cell>
          <cell r="BP77">
            <v>12.9</v>
          </cell>
          <cell r="BX77">
            <v>22.6</v>
          </cell>
          <cell r="CF77">
            <v>0</v>
          </cell>
          <cell r="CN77">
            <v>0</v>
          </cell>
          <cell r="CV77">
            <v>0</v>
          </cell>
        </row>
        <row r="79">
          <cell r="BP79">
            <v>10</v>
          </cell>
          <cell r="BX79">
            <v>9.5</v>
          </cell>
          <cell r="CF79">
            <v>7.2</v>
          </cell>
          <cell r="CN79">
            <v>6</v>
          </cell>
          <cell r="CV79">
            <v>5.6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7400725</v>
      </c>
      <c r="BO4" s="372"/>
      <c r="BP4" s="372"/>
      <c r="BQ4" s="372"/>
      <c r="BR4" s="372"/>
      <c r="BS4" s="372"/>
      <c r="BT4" s="372"/>
      <c r="BU4" s="373"/>
      <c r="BV4" s="371">
        <v>6393651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8.6999999999999993</v>
      </c>
      <c r="CU4" s="378"/>
      <c r="CV4" s="378"/>
      <c r="CW4" s="378"/>
      <c r="CX4" s="378"/>
      <c r="CY4" s="378"/>
      <c r="CZ4" s="378"/>
      <c r="DA4" s="379"/>
      <c r="DB4" s="377">
        <v>15.2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7124278</v>
      </c>
      <c r="BO5" s="409"/>
      <c r="BP5" s="409"/>
      <c r="BQ5" s="409"/>
      <c r="BR5" s="409"/>
      <c r="BS5" s="409"/>
      <c r="BT5" s="409"/>
      <c r="BU5" s="410"/>
      <c r="BV5" s="408">
        <v>5715297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70.900000000000006</v>
      </c>
      <c r="CU5" s="406"/>
      <c r="CV5" s="406"/>
      <c r="CW5" s="406"/>
      <c r="CX5" s="406"/>
      <c r="CY5" s="406"/>
      <c r="CZ5" s="406"/>
      <c r="DA5" s="407"/>
      <c r="DB5" s="405">
        <v>68.5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276447</v>
      </c>
      <c r="BO6" s="409"/>
      <c r="BP6" s="409"/>
      <c r="BQ6" s="409"/>
      <c r="BR6" s="409"/>
      <c r="BS6" s="409"/>
      <c r="BT6" s="409"/>
      <c r="BU6" s="410"/>
      <c r="BV6" s="408">
        <v>678354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73.599999999999994</v>
      </c>
      <c r="CU6" s="446"/>
      <c r="CV6" s="446"/>
      <c r="CW6" s="446"/>
      <c r="CX6" s="446"/>
      <c r="CY6" s="446"/>
      <c r="CZ6" s="446"/>
      <c r="DA6" s="447"/>
      <c r="DB6" s="445">
        <v>71.099999999999994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14175</v>
      </c>
      <c r="BO7" s="409"/>
      <c r="BP7" s="409"/>
      <c r="BQ7" s="409"/>
      <c r="BR7" s="409"/>
      <c r="BS7" s="409"/>
      <c r="BT7" s="409"/>
      <c r="BU7" s="410"/>
      <c r="BV7" s="408">
        <v>211606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3009888</v>
      </c>
      <c r="CU7" s="409"/>
      <c r="CV7" s="409"/>
      <c r="CW7" s="409"/>
      <c r="CX7" s="409"/>
      <c r="CY7" s="409"/>
      <c r="CZ7" s="409"/>
      <c r="DA7" s="410"/>
      <c r="DB7" s="408">
        <v>3077489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262272</v>
      </c>
      <c r="BO8" s="409"/>
      <c r="BP8" s="409"/>
      <c r="BQ8" s="409"/>
      <c r="BR8" s="409"/>
      <c r="BS8" s="409"/>
      <c r="BT8" s="409"/>
      <c r="BU8" s="410"/>
      <c r="BV8" s="408">
        <v>466748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4876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-204476</v>
      </c>
      <c r="BO9" s="409"/>
      <c r="BP9" s="409"/>
      <c r="BQ9" s="409"/>
      <c r="BR9" s="409"/>
      <c r="BS9" s="409"/>
      <c r="BT9" s="409"/>
      <c r="BU9" s="410"/>
      <c r="BV9" s="408">
        <v>108771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12.8</v>
      </c>
      <c r="CU9" s="406"/>
      <c r="CV9" s="406"/>
      <c r="CW9" s="406"/>
      <c r="CX9" s="406"/>
      <c r="CY9" s="406"/>
      <c r="CZ9" s="406"/>
      <c r="DA9" s="407"/>
      <c r="DB9" s="405">
        <v>12.6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5428</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6634</v>
      </c>
      <c r="BO10" s="409"/>
      <c r="BP10" s="409"/>
      <c r="BQ10" s="409"/>
      <c r="BR10" s="409"/>
      <c r="BS10" s="409"/>
      <c r="BT10" s="409"/>
      <c r="BU10" s="410"/>
      <c r="BV10" s="408">
        <v>6251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4988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400000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4972</v>
      </c>
      <c r="S13" s="490"/>
      <c r="T13" s="490"/>
      <c r="U13" s="490"/>
      <c r="V13" s="491"/>
      <c r="W13" s="424" t="s">
        <v>133</v>
      </c>
      <c r="X13" s="425"/>
      <c r="Y13" s="425"/>
      <c r="Z13" s="425"/>
      <c r="AA13" s="425"/>
      <c r="AB13" s="415"/>
      <c r="AC13" s="459">
        <v>369</v>
      </c>
      <c r="AD13" s="460"/>
      <c r="AE13" s="460"/>
      <c r="AF13" s="460"/>
      <c r="AG13" s="499"/>
      <c r="AH13" s="459">
        <v>404</v>
      </c>
      <c r="AI13" s="460"/>
      <c r="AJ13" s="460"/>
      <c r="AK13" s="460"/>
      <c r="AL13" s="461"/>
      <c r="AM13" s="437" t="s">
        <v>134</v>
      </c>
      <c r="AN13" s="438"/>
      <c r="AO13" s="438"/>
      <c r="AP13" s="438"/>
      <c r="AQ13" s="438"/>
      <c r="AR13" s="438"/>
      <c r="AS13" s="438"/>
      <c r="AT13" s="439"/>
      <c r="AU13" s="440" t="s">
        <v>88</v>
      </c>
      <c r="AV13" s="441"/>
      <c r="AW13" s="441"/>
      <c r="AX13" s="441"/>
      <c r="AY13" s="442" t="s">
        <v>135</v>
      </c>
      <c r="AZ13" s="443"/>
      <c r="BA13" s="443"/>
      <c r="BB13" s="443"/>
      <c r="BC13" s="443"/>
      <c r="BD13" s="443"/>
      <c r="BE13" s="443"/>
      <c r="BF13" s="443"/>
      <c r="BG13" s="443"/>
      <c r="BH13" s="443"/>
      <c r="BI13" s="443"/>
      <c r="BJ13" s="443"/>
      <c r="BK13" s="443"/>
      <c r="BL13" s="443"/>
      <c r="BM13" s="444"/>
      <c r="BN13" s="408">
        <v>-597842</v>
      </c>
      <c r="BO13" s="409"/>
      <c r="BP13" s="409"/>
      <c r="BQ13" s="409"/>
      <c r="BR13" s="409"/>
      <c r="BS13" s="409"/>
      <c r="BT13" s="409"/>
      <c r="BU13" s="410"/>
      <c r="BV13" s="408">
        <v>115022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v>
      </c>
      <c r="CU13" s="406"/>
      <c r="CV13" s="406"/>
      <c r="CW13" s="406"/>
      <c r="CX13" s="406"/>
      <c r="CY13" s="406"/>
      <c r="CZ13" s="406"/>
      <c r="DA13" s="407"/>
      <c r="DB13" s="405">
        <v>5.6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5131</v>
      </c>
      <c r="S14" s="490"/>
      <c r="T14" s="490"/>
      <c r="U14" s="490"/>
      <c r="V14" s="491"/>
      <c r="W14" s="398"/>
      <c r="X14" s="399"/>
      <c r="Y14" s="399"/>
      <c r="Z14" s="399"/>
      <c r="AA14" s="399"/>
      <c r="AB14" s="388"/>
      <c r="AC14" s="492">
        <v>17.2</v>
      </c>
      <c r="AD14" s="493"/>
      <c r="AE14" s="493"/>
      <c r="AF14" s="493"/>
      <c r="AG14" s="494"/>
      <c r="AH14" s="492">
        <v>18.100000000000001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5111</v>
      </c>
      <c r="S15" s="490"/>
      <c r="T15" s="490"/>
      <c r="U15" s="490"/>
      <c r="V15" s="491"/>
      <c r="W15" s="424" t="s">
        <v>140</v>
      </c>
      <c r="X15" s="425"/>
      <c r="Y15" s="425"/>
      <c r="Z15" s="425"/>
      <c r="AA15" s="425"/>
      <c r="AB15" s="415"/>
      <c r="AC15" s="459">
        <v>608</v>
      </c>
      <c r="AD15" s="460"/>
      <c r="AE15" s="460"/>
      <c r="AF15" s="460"/>
      <c r="AG15" s="499"/>
      <c r="AH15" s="459">
        <v>615</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442481</v>
      </c>
      <c r="BO15" s="372"/>
      <c r="BP15" s="372"/>
      <c r="BQ15" s="372"/>
      <c r="BR15" s="372"/>
      <c r="BS15" s="372"/>
      <c r="BT15" s="372"/>
      <c r="BU15" s="373"/>
      <c r="BV15" s="371">
        <v>450885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28.3</v>
      </c>
      <c r="AD16" s="493"/>
      <c r="AE16" s="493"/>
      <c r="AF16" s="493"/>
      <c r="AG16" s="494"/>
      <c r="AH16" s="492">
        <v>27.5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2791666</v>
      </c>
      <c r="BO16" s="409"/>
      <c r="BP16" s="409"/>
      <c r="BQ16" s="409"/>
      <c r="BR16" s="409"/>
      <c r="BS16" s="409"/>
      <c r="BT16" s="409"/>
      <c r="BU16" s="410"/>
      <c r="BV16" s="408">
        <v>2859727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1170</v>
      </c>
      <c r="AD17" s="460"/>
      <c r="AE17" s="460"/>
      <c r="AF17" s="460"/>
      <c r="AG17" s="499"/>
      <c r="AH17" s="459">
        <v>1217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550744</v>
      </c>
      <c r="BO17" s="409"/>
      <c r="BP17" s="409"/>
      <c r="BQ17" s="409"/>
      <c r="BR17" s="409"/>
      <c r="BS17" s="409"/>
      <c r="BT17" s="409"/>
      <c r="BU17" s="410"/>
      <c r="BV17" s="408">
        <v>559141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547.71</v>
      </c>
      <c r="M18" s="521"/>
      <c r="N18" s="521"/>
      <c r="O18" s="521"/>
      <c r="P18" s="521"/>
      <c r="Q18" s="521"/>
      <c r="R18" s="522"/>
      <c r="S18" s="522"/>
      <c r="T18" s="522"/>
      <c r="U18" s="522"/>
      <c r="V18" s="523"/>
      <c r="W18" s="426"/>
      <c r="X18" s="427"/>
      <c r="Y18" s="427"/>
      <c r="Z18" s="427"/>
      <c r="AA18" s="427"/>
      <c r="AB18" s="418"/>
      <c r="AC18" s="524">
        <v>54.5</v>
      </c>
      <c r="AD18" s="525"/>
      <c r="AE18" s="525"/>
      <c r="AF18" s="525"/>
      <c r="AG18" s="526"/>
      <c r="AH18" s="524">
        <v>54.4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2158636</v>
      </c>
      <c r="BO18" s="409"/>
      <c r="BP18" s="409"/>
      <c r="BQ18" s="409"/>
      <c r="BR18" s="409"/>
      <c r="BS18" s="409"/>
      <c r="BT18" s="409"/>
      <c r="BU18" s="410"/>
      <c r="BV18" s="408">
        <v>2129235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3903686</v>
      </c>
      <c r="BO19" s="409"/>
      <c r="BP19" s="409"/>
      <c r="BQ19" s="409"/>
      <c r="BR19" s="409"/>
      <c r="BS19" s="409"/>
      <c r="BT19" s="409"/>
      <c r="BU19" s="410"/>
      <c r="BV19" s="408">
        <v>3801036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2173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6592077</v>
      </c>
      <c r="BO23" s="409"/>
      <c r="BP23" s="409"/>
      <c r="BQ23" s="409"/>
      <c r="BR23" s="409"/>
      <c r="BS23" s="409"/>
      <c r="BT23" s="409"/>
      <c r="BU23" s="410"/>
      <c r="BV23" s="408">
        <v>5555348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7220</v>
      </c>
      <c r="R24" s="460"/>
      <c r="S24" s="460"/>
      <c r="T24" s="460"/>
      <c r="U24" s="460"/>
      <c r="V24" s="499"/>
      <c r="W24" s="558"/>
      <c r="X24" s="546"/>
      <c r="Y24" s="547"/>
      <c r="Z24" s="458" t="s">
        <v>164</v>
      </c>
      <c r="AA24" s="438"/>
      <c r="AB24" s="438"/>
      <c r="AC24" s="438"/>
      <c r="AD24" s="438"/>
      <c r="AE24" s="438"/>
      <c r="AF24" s="438"/>
      <c r="AG24" s="439"/>
      <c r="AH24" s="459">
        <v>80</v>
      </c>
      <c r="AI24" s="460"/>
      <c r="AJ24" s="460"/>
      <c r="AK24" s="460"/>
      <c r="AL24" s="499"/>
      <c r="AM24" s="459">
        <v>252560</v>
      </c>
      <c r="AN24" s="460"/>
      <c r="AO24" s="460"/>
      <c r="AP24" s="460"/>
      <c r="AQ24" s="460"/>
      <c r="AR24" s="499"/>
      <c r="AS24" s="459">
        <v>3157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6502294</v>
      </c>
      <c r="BO24" s="409"/>
      <c r="BP24" s="409"/>
      <c r="BQ24" s="409"/>
      <c r="BR24" s="409"/>
      <c r="BS24" s="409"/>
      <c r="BT24" s="409"/>
      <c r="BU24" s="410"/>
      <c r="BV24" s="408">
        <v>5423126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5780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123</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21668</v>
      </c>
      <c r="BO25" s="372"/>
      <c r="BP25" s="372"/>
      <c r="BQ25" s="372"/>
      <c r="BR25" s="372"/>
      <c r="BS25" s="372"/>
      <c r="BT25" s="372"/>
      <c r="BU25" s="373"/>
      <c r="BV25" s="371">
        <v>42843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5320</v>
      </c>
      <c r="R26" s="460"/>
      <c r="S26" s="460"/>
      <c r="T26" s="460"/>
      <c r="U26" s="460"/>
      <c r="V26" s="499"/>
      <c r="W26" s="558"/>
      <c r="X26" s="546"/>
      <c r="Y26" s="547"/>
      <c r="Z26" s="458" t="s">
        <v>170</v>
      </c>
      <c r="AA26" s="568"/>
      <c r="AB26" s="568"/>
      <c r="AC26" s="568"/>
      <c r="AD26" s="568"/>
      <c r="AE26" s="568"/>
      <c r="AF26" s="568"/>
      <c r="AG26" s="569"/>
      <c r="AH26" s="459">
        <v>2</v>
      </c>
      <c r="AI26" s="460"/>
      <c r="AJ26" s="460"/>
      <c r="AK26" s="460"/>
      <c r="AL26" s="499"/>
      <c r="AM26" s="459" t="s">
        <v>171</v>
      </c>
      <c r="AN26" s="460"/>
      <c r="AO26" s="460"/>
      <c r="AP26" s="460"/>
      <c r="AQ26" s="460"/>
      <c r="AR26" s="499"/>
      <c r="AS26" s="459" t="s">
        <v>172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2380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171</v>
      </c>
      <c r="AN27" s="460"/>
      <c r="AO27" s="460"/>
      <c r="AP27" s="460"/>
      <c r="AQ27" s="460"/>
      <c r="AR27" s="499"/>
      <c r="AS27" s="459" t="s">
        <v>171</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115079</v>
      </c>
      <c r="BO27" s="582"/>
      <c r="BP27" s="582"/>
      <c r="BQ27" s="582"/>
      <c r="BR27" s="582"/>
      <c r="BS27" s="582"/>
      <c r="BT27" s="582"/>
      <c r="BU27" s="583"/>
      <c r="BV27" s="581">
        <v>115034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1950</v>
      </c>
      <c r="R28" s="460"/>
      <c r="S28" s="460"/>
      <c r="T28" s="460"/>
      <c r="U28" s="460"/>
      <c r="V28" s="499"/>
      <c r="W28" s="558"/>
      <c r="X28" s="546"/>
      <c r="Y28" s="547"/>
      <c r="Z28" s="458" t="s">
        <v>178</v>
      </c>
      <c r="AA28" s="438"/>
      <c r="AB28" s="438"/>
      <c r="AC28" s="438"/>
      <c r="AD28" s="438"/>
      <c r="AE28" s="438"/>
      <c r="AF28" s="438"/>
      <c r="AG28" s="439"/>
      <c r="AH28" s="459" t="s">
        <v>123</v>
      </c>
      <c r="AI28" s="460"/>
      <c r="AJ28" s="460"/>
      <c r="AK28" s="460"/>
      <c r="AL28" s="499"/>
      <c r="AM28" s="459" t="s">
        <v>123</v>
      </c>
      <c r="AN28" s="460"/>
      <c r="AO28" s="460"/>
      <c r="AP28" s="460"/>
      <c r="AQ28" s="460"/>
      <c r="AR28" s="499"/>
      <c r="AS28" s="459" t="s">
        <v>179</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2596772</v>
      </c>
      <c r="BO28" s="372"/>
      <c r="BP28" s="372"/>
      <c r="BQ28" s="372"/>
      <c r="BR28" s="372"/>
      <c r="BS28" s="372"/>
      <c r="BT28" s="372"/>
      <c r="BU28" s="373"/>
      <c r="BV28" s="371">
        <v>2756138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7</v>
      </c>
      <c r="M29" s="460"/>
      <c r="N29" s="460"/>
      <c r="O29" s="460"/>
      <c r="P29" s="499"/>
      <c r="Q29" s="459">
        <v>1710</v>
      </c>
      <c r="R29" s="460"/>
      <c r="S29" s="460"/>
      <c r="T29" s="460"/>
      <c r="U29" s="460"/>
      <c r="V29" s="499"/>
      <c r="W29" s="559"/>
      <c r="X29" s="560"/>
      <c r="Y29" s="561"/>
      <c r="Z29" s="458" t="s">
        <v>182</v>
      </c>
      <c r="AA29" s="438"/>
      <c r="AB29" s="438"/>
      <c r="AC29" s="438"/>
      <c r="AD29" s="438"/>
      <c r="AE29" s="438"/>
      <c r="AF29" s="438"/>
      <c r="AG29" s="439"/>
      <c r="AH29" s="459">
        <v>81</v>
      </c>
      <c r="AI29" s="460"/>
      <c r="AJ29" s="460"/>
      <c r="AK29" s="460"/>
      <c r="AL29" s="499"/>
      <c r="AM29" s="459">
        <v>256078</v>
      </c>
      <c r="AN29" s="460"/>
      <c r="AO29" s="460"/>
      <c r="AP29" s="460"/>
      <c r="AQ29" s="460"/>
      <c r="AR29" s="499"/>
      <c r="AS29" s="459">
        <v>3161</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21</v>
      </c>
      <c r="BO29" s="409"/>
      <c r="BP29" s="409"/>
      <c r="BQ29" s="409"/>
      <c r="BR29" s="409"/>
      <c r="BS29" s="409"/>
      <c r="BT29" s="409"/>
      <c r="BU29" s="410"/>
      <c r="BV29" s="408">
        <v>21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98.1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2556658</v>
      </c>
      <c r="BO30" s="582"/>
      <c r="BP30" s="582"/>
      <c r="BQ30" s="582"/>
      <c r="BR30" s="582"/>
      <c r="BS30" s="582"/>
      <c r="BT30" s="582"/>
      <c r="BU30" s="583"/>
      <c r="BV30" s="581">
        <v>2128969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192</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191</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南部檜山衛生処理組合</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上ノ国町観光振興公社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江差町・上ノ国町学校給食組合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檜山広域行政組合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渡島・檜山地方税滞納整理機構</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iB/vDRf3qjgKolV17l/j58rouQQTAusGwR8nIlZOFBDOkNieTuDraE2MMAzvkSK+iIdwNFHah1P+1b+x3y+bw==" saltValue="iJqcv2XU3coGMub0rsjB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556</v>
      </c>
      <c r="D34" s="1186"/>
      <c r="E34" s="1187"/>
      <c r="F34" s="32">
        <v>4.47</v>
      </c>
      <c r="G34" s="33">
        <v>7.01</v>
      </c>
      <c r="H34" s="33">
        <v>11.16</v>
      </c>
      <c r="I34" s="33">
        <v>15.16</v>
      </c>
      <c r="J34" s="34">
        <v>8.7100000000000009</v>
      </c>
      <c r="K34" s="22"/>
      <c r="L34" s="22"/>
      <c r="M34" s="22"/>
      <c r="N34" s="22"/>
      <c r="O34" s="22"/>
      <c r="P34" s="22"/>
    </row>
    <row r="35" spans="1:16" ht="39" customHeight="1" x14ac:dyDescent="0.15">
      <c r="A35" s="22"/>
      <c r="B35" s="35"/>
      <c r="C35" s="1180" t="s">
        <v>557</v>
      </c>
      <c r="D35" s="1181"/>
      <c r="E35" s="1182"/>
      <c r="F35" s="36">
        <v>0.1</v>
      </c>
      <c r="G35" s="37">
        <v>1.38</v>
      </c>
      <c r="H35" s="37">
        <v>0.56000000000000005</v>
      </c>
      <c r="I35" s="37">
        <v>0.18</v>
      </c>
      <c r="J35" s="38">
        <v>0.54</v>
      </c>
      <c r="K35" s="22"/>
      <c r="L35" s="22"/>
      <c r="M35" s="22"/>
      <c r="N35" s="22"/>
      <c r="O35" s="22"/>
      <c r="P35" s="22"/>
    </row>
    <row r="36" spans="1:16" ht="39" customHeight="1" x14ac:dyDescent="0.15">
      <c r="A36" s="22"/>
      <c r="B36" s="35"/>
      <c r="C36" s="1180" t="s">
        <v>558</v>
      </c>
      <c r="D36" s="1181"/>
      <c r="E36" s="1182"/>
      <c r="F36" s="36">
        <v>0.02</v>
      </c>
      <c r="G36" s="37">
        <v>0.02</v>
      </c>
      <c r="H36" s="37">
        <v>0</v>
      </c>
      <c r="I36" s="37">
        <v>0.02</v>
      </c>
      <c r="J36" s="38">
        <v>0</v>
      </c>
      <c r="K36" s="22"/>
      <c r="L36" s="22"/>
      <c r="M36" s="22"/>
      <c r="N36" s="22"/>
      <c r="O36" s="22"/>
      <c r="P36" s="22"/>
    </row>
    <row r="37" spans="1:16" ht="39" customHeight="1" x14ac:dyDescent="0.15">
      <c r="A37" s="22"/>
      <c r="B37" s="35"/>
      <c r="C37" s="1180" t="s">
        <v>559</v>
      </c>
      <c r="D37" s="1181"/>
      <c r="E37" s="1182"/>
      <c r="F37" s="36">
        <v>0.73</v>
      </c>
      <c r="G37" s="37">
        <v>0</v>
      </c>
      <c r="H37" s="37">
        <v>0</v>
      </c>
      <c r="I37" s="37">
        <v>0</v>
      </c>
      <c r="J37" s="38">
        <v>0</v>
      </c>
      <c r="K37" s="22"/>
      <c r="L37" s="22"/>
      <c r="M37" s="22"/>
      <c r="N37" s="22"/>
      <c r="O37" s="22"/>
      <c r="P37" s="22"/>
    </row>
    <row r="38" spans="1:16" ht="39" customHeight="1" x14ac:dyDescent="0.15">
      <c r="A38" s="22"/>
      <c r="B38" s="35"/>
      <c r="C38" s="1180" t="s">
        <v>560</v>
      </c>
      <c r="D38" s="1181"/>
      <c r="E38" s="1182"/>
      <c r="F38" s="36">
        <v>0</v>
      </c>
      <c r="G38" s="37">
        <v>0</v>
      </c>
      <c r="H38" s="37">
        <v>0</v>
      </c>
      <c r="I38" s="37">
        <v>0</v>
      </c>
      <c r="J38" s="38">
        <v>0</v>
      </c>
      <c r="K38" s="22"/>
      <c r="L38" s="22"/>
      <c r="M38" s="22"/>
      <c r="N38" s="22"/>
      <c r="O38" s="22"/>
      <c r="P38" s="22"/>
    </row>
    <row r="39" spans="1:16" ht="39" customHeight="1" x14ac:dyDescent="0.15">
      <c r="A39" s="22"/>
      <c r="B39" s="35"/>
      <c r="C39" s="1180" t="s">
        <v>561</v>
      </c>
      <c r="D39" s="1181"/>
      <c r="E39" s="1182"/>
      <c r="F39" s="36" t="s">
        <v>506</v>
      </c>
      <c r="G39" s="37" t="s">
        <v>506</v>
      </c>
      <c r="H39" s="37" t="s">
        <v>506</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563</v>
      </c>
      <c r="D43" s="1184"/>
      <c r="E43" s="1185"/>
      <c r="F43" s="41">
        <v>10.36</v>
      </c>
      <c r="G43" s="42">
        <v>10.49</v>
      </c>
      <c r="H43" s="42">
        <v>9.73</v>
      </c>
      <c r="I43" s="42">
        <v>9.48</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a7jvUhN8dB2rXO9AVXV9p4Ul6m5vTsIk1hyZ//0zCDlYvlrFVjoDJVL30X+09VQB2Z3vb9R4rbN0Wal0SNmQ==" saltValue="zECtOyyG42VV+8jzbBa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661</v>
      </c>
      <c r="L45" s="60">
        <v>647</v>
      </c>
      <c r="M45" s="60">
        <v>600</v>
      </c>
      <c r="N45" s="60">
        <v>535</v>
      </c>
      <c r="O45" s="61">
        <v>520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166</v>
      </c>
      <c r="L48" s="64">
        <v>151</v>
      </c>
      <c r="M48" s="64">
        <v>127</v>
      </c>
      <c r="N48" s="64">
        <v>103</v>
      </c>
      <c r="O48" s="65">
        <v>110</v>
      </c>
      <c r="P48" s="48"/>
      <c r="Q48" s="48"/>
      <c r="R48" s="48"/>
      <c r="S48" s="48"/>
      <c r="T48" s="48"/>
      <c r="U48" s="48"/>
    </row>
    <row r="49" spans="1:21" ht="30.75" customHeight="1" x14ac:dyDescent="0.15">
      <c r="A49" s="48"/>
      <c r="B49" s="1198"/>
      <c r="C49" s="1199"/>
      <c r="D49" s="62"/>
      <c r="E49" s="1190" t="s">
        <v>16</v>
      </c>
      <c r="F49" s="1190"/>
      <c r="G49" s="1190"/>
      <c r="H49" s="1190"/>
      <c r="I49" s="1190"/>
      <c r="J49" s="1191"/>
      <c r="K49" s="63">
        <v>0</v>
      </c>
      <c r="L49" s="64">
        <v>1</v>
      </c>
      <c r="M49" s="64">
        <v>1</v>
      </c>
      <c r="N49" s="64">
        <v>1</v>
      </c>
      <c r="O49" s="65">
        <v>1</v>
      </c>
      <c r="P49" s="48"/>
      <c r="Q49" s="48"/>
      <c r="R49" s="48"/>
      <c r="S49" s="48"/>
      <c r="T49" s="48"/>
      <c r="U49" s="48"/>
    </row>
    <row r="50" spans="1:21" ht="30.75" customHeight="1" x14ac:dyDescent="0.15">
      <c r="A50" s="48"/>
      <c r="B50" s="1198"/>
      <c r="C50" s="1199"/>
      <c r="D50" s="62"/>
      <c r="E50" s="1190" t="s">
        <v>17</v>
      </c>
      <c r="F50" s="1190"/>
      <c r="G50" s="1190"/>
      <c r="H50" s="1190"/>
      <c r="I50" s="1190"/>
      <c r="J50" s="1191"/>
      <c r="K50" s="63">
        <v>10</v>
      </c>
      <c r="L50" s="64">
        <v>7</v>
      </c>
      <c r="M50" s="64">
        <v>3</v>
      </c>
      <c r="N50" s="64">
        <v>21</v>
      </c>
      <c r="O50" s="65">
        <v>4</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628</v>
      </c>
      <c r="L52" s="64">
        <v>628</v>
      </c>
      <c r="M52" s="64">
        <v>583</v>
      </c>
      <c r="N52" s="64">
        <v>542</v>
      </c>
      <c r="O52" s="65">
        <v>505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209</v>
      </c>
      <c r="L53" s="69">
        <v>178</v>
      </c>
      <c r="M53" s="69">
        <v>148</v>
      </c>
      <c r="N53" s="69">
        <v>118</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DvMzL3OY9vg8MflUfBspyqwrez0ndwyt2WS+D+1WlIyyqajcTmcvMGtnNKB3b0kfC4aUvCnCSaEXndoDnhpmQ==" saltValue="MrLGDtnbwZTxNmpdAj9P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04" t="s">
        <v>24</v>
      </c>
      <c r="C41" s="1205"/>
      <c r="D41" s="81"/>
      <c r="E41" s="1210" t="s">
        <v>25</v>
      </c>
      <c r="F41" s="1210"/>
      <c r="G41" s="1210"/>
      <c r="H41" s="1211"/>
      <c r="I41" s="82">
        <v>5103</v>
      </c>
      <c r="J41" s="83">
        <v>5070</v>
      </c>
      <c r="K41" s="83">
        <v>5171</v>
      </c>
      <c r="L41" s="83">
        <v>5593</v>
      </c>
      <c r="M41" s="84">
        <v>6592</v>
      </c>
    </row>
    <row r="42" spans="2:13" ht="27.75" customHeight="1" x14ac:dyDescent="0.15">
      <c r="B42" s="1206"/>
      <c r="C42" s="1207"/>
      <c r="D42" s="85"/>
      <c r="E42" s="1212" t="s">
        <v>26</v>
      </c>
      <c r="F42" s="1212"/>
      <c r="G42" s="1212"/>
      <c r="H42" s="1213"/>
      <c r="I42" s="86">
        <v>30</v>
      </c>
      <c r="J42" s="87">
        <v>7</v>
      </c>
      <c r="K42" s="87">
        <v>1</v>
      </c>
      <c r="L42" s="87" t="s">
        <v>506</v>
      </c>
      <c r="M42" s="88" t="s">
        <v>506</v>
      </c>
    </row>
    <row r="43" spans="2:13" ht="27.75" customHeight="1" x14ac:dyDescent="0.15">
      <c r="B43" s="1206"/>
      <c r="C43" s="1207"/>
      <c r="D43" s="85"/>
      <c r="E43" s="1212" t="s">
        <v>27</v>
      </c>
      <c r="F43" s="1212"/>
      <c r="G43" s="1212"/>
      <c r="H43" s="1213"/>
      <c r="I43" s="86">
        <v>1571</v>
      </c>
      <c r="J43" s="87">
        <v>1273</v>
      </c>
      <c r="K43" s="87">
        <v>1227</v>
      </c>
      <c r="L43" s="87">
        <v>1256</v>
      </c>
      <c r="M43" s="88">
        <v>1115</v>
      </c>
    </row>
    <row r="44" spans="2:13" ht="27.75" customHeight="1" x14ac:dyDescent="0.15">
      <c r="B44" s="1206"/>
      <c r="C44" s="1207"/>
      <c r="D44" s="85"/>
      <c r="E44" s="1212" t="s">
        <v>28</v>
      </c>
      <c r="F44" s="1212"/>
      <c r="G44" s="1212"/>
      <c r="H44" s="1213"/>
      <c r="I44" s="86">
        <v>9</v>
      </c>
      <c r="J44" s="87">
        <v>12</v>
      </c>
      <c r="K44" s="87">
        <v>11</v>
      </c>
      <c r="L44" s="87">
        <v>10</v>
      </c>
      <c r="M44" s="88">
        <v>8</v>
      </c>
    </row>
    <row r="45" spans="2:13" ht="27.75" customHeight="1" x14ac:dyDescent="0.15">
      <c r="B45" s="1206"/>
      <c r="C45" s="1207"/>
      <c r="D45" s="85"/>
      <c r="E45" s="1212" t="s">
        <v>29</v>
      </c>
      <c r="F45" s="1212"/>
      <c r="G45" s="1212"/>
      <c r="H45" s="1213"/>
      <c r="I45" s="86">
        <v>956</v>
      </c>
      <c r="J45" s="87">
        <v>1282</v>
      </c>
      <c r="K45" s="87">
        <v>894</v>
      </c>
      <c r="L45" s="87">
        <v>799</v>
      </c>
      <c r="M45" s="88">
        <v>812</v>
      </c>
    </row>
    <row r="46" spans="2:13" ht="27.75" customHeight="1" x14ac:dyDescent="0.15">
      <c r="B46" s="1206"/>
      <c r="C46" s="1207"/>
      <c r="D46" s="89"/>
      <c r="E46" s="1212" t="s">
        <v>30</v>
      </c>
      <c r="F46" s="1212"/>
      <c r="G46" s="1212"/>
      <c r="H46" s="1213"/>
      <c r="I46" s="86" t="s">
        <v>506</v>
      </c>
      <c r="J46" s="87" t="s">
        <v>506</v>
      </c>
      <c r="K46" s="87" t="s">
        <v>506</v>
      </c>
      <c r="L46" s="87" t="s">
        <v>506</v>
      </c>
      <c r="M46" s="88" t="s">
        <v>506</v>
      </c>
    </row>
    <row r="47" spans="2:13" ht="27.75" customHeight="1" x14ac:dyDescent="0.15">
      <c r="B47" s="1206"/>
      <c r="C47" s="1207"/>
      <c r="D47" s="90"/>
      <c r="E47" s="1214" t="s">
        <v>31</v>
      </c>
      <c r="F47" s="1215"/>
      <c r="G47" s="1215"/>
      <c r="H47" s="1216"/>
      <c r="I47" s="86" t="s">
        <v>506</v>
      </c>
      <c r="J47" s="87" t="s">
        <v>506</v>
      </c>
      <c r="K47" s="87" t="s">
        <v>506</v>
      </c>
      <c r="L47" s="87" t="s">
        <v>506</v>
      </c>
      <c r="M47" s="88" t="s">
        <v>506</v>
      </c>
    </row>
    <row r="48" spans="2:13" ht="27.75" customHeight="1" x14ac:dyDescent="0.15">
      <c r="B48" s="1206"/>
      <c r="C48" s="1207"/>
      <c r="D48" s="85"/>
      <c r="E48" s="1212" t="s">
        <v>32</v>
      </c>
      <c r="F48" s="1212"/>
      <c r="G48" s="1212"/>
      <c r="H48" s="1213"/>
      <c r="I48" s="86" t="s">
        <v>506</v>
      </c>
      <c r="J48" s="87" t="s">
        <v>506</v>
      </c>
      <c r="K48" s="87" t="s">
        <v>506</v>
      </c>
      <c r="L48" s="87" t="s">
        <v>506</v>
      </c>
      <c r="M48" s="88" t="s">
        <v>506</v>
      </c>
    </row>
    <row r="49" spans="2:13" ht="27.75" customHeight="1" x14ac:dyDescent="0.15">
      <c r="B49" s="1208"/>
      <c r="C49" s="1209"/>
      <c r="D49" s="85"/>
      <c r="E49" s="1212" t="s">
        <v>33</v>
      </c>
      <c r="F49" s="1212"/>
      <c r="G49" s="1212"/>
      <c r="H49" s="1213"/>
      <c r="I49" s="86" t="s">
        <v>506</v>
      </c>
      <c r="J49" s="87" t="s">
        <v>506</v>
      </c>
      <c r="K49" s="87" t="s">
        <v>506</v>
      </c>
      <c r="L49" s="87" t="s">
        <v>506</v>
      </c>
      <c r="M49" s="88" t="s">
        <v>506</v>
      </c>
    </row>
    <row r="50" spans="2:13" ht="27.75" customHeight="1" x14ac:dyDescent="0.15">
      <c r="B50" s="1217" t="s">
        <v>34</v>
      </c>
      <c r="C50" s="1218"/>
      <c r="D50" s="91"/>
      <c r="E50" s="1212" t="s">
        <v>35</v>
      </c>
      <c r="F50" s="1212"/>
      <c r="G50" s="1212"/>
      <c r="H50" s="1213"/>
      <c r="I50" s="86">
        <v>4391</v>
      </c>
      <c r="J50" s="87">
        <v>3697</v>
      </c>
      <c r="K50" s="87">
        <v>4104</v>
      </c>
      <c r="L50" s="87">
        <v>4867</v>
      </c>
      <c r="M50" s="88">
        <v>5106</v>
      </c>
    </row>
    <row r="51" spans="2:13" ht="27.75" customHeight="1" x14ac:dyDescent="0.15">
      <c r="B51" s="1206"/>
      <c r="C51" s="1207"/>
      <c r="D51" s="85"/>
      <c r="E51" s="1212" t="s">
        <v>36</v>
      </c>
      <c r="F51" s="1212"/>
      <c r="G51" s="1212"/>
      <c r="H51" s="1213"/>
      <c r="I51" s="86">
        <v>331</v>
      </c>
      <c r="J51" s="87">
        <v>296</v>
      </c>
      <c r="K51" s="87">
        <v>274</v>
      </c>
      <c r="L51" s="87">
        <v>246</v>
      </c>
      <c r="M51" s="88">
        <v>195</v>
      </c>
    </row>
    <row r="52" spans="2:13" ht="27.75" customHeight="1" x14ac:dyDescent="0.15">
      <c r="B52" s="1208"/>
      <c r="C52" s="1209"/>
      <c r="D52" s="85"/>
      <c r="E52" s="1212" t="s">
        <v>37</v>
      </c>
      <c r="F52" s="1212"/>
      <c r="G52" s="1212"/>
      <c r="H52" s="1213"/>
      <c r="I52" s="86">
        <v>4402</v>
      </c>
      <c r="J52" s="87">
        <v>4604</v>
      </c>
      <c r="K52" s="87">
        <v>4403</v>
      </c>
      <c r="L52" s="87">
        <v>4662</v>
      </c>
      <c r="M52" s="88">
        <v>3568</v>
      </c>
    </row>
    <row r="53" spans="2:13" ht="27.75" customHeight="1" thickBot="1" x14ac:dyDescent="0.2">
      <c r="B53" s="1219" t="s">
        <v>38</v>
      </c>
      <c r="C53" s="1220"/>
      <c r="D53" s="92"/>
      <c r="E53" s="1221" t="s">
        <v>39</v>
      </c>
      <c r="F53" s="1221"/>
      <c r="G53" s="1221"/>
      <c r="H53" s="1222"/>
      <c r="I53" s="93">
        <v>-1454</v>
      </c>
      <c r="J53" s="94">
        <v>-955</v>
      </c>
      <c r="K53" s="94">
        <v>-1477</v>
      </c>
      <c r="L53" s="94">
        <v>-2117</v>
      </c>
      <c r="M53" s="95">
        <v>-342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L9p0e4vCMypaCVQqcjBAQiJA2tjo63NFvM8U7vH3upNULuLGfgf3EI9osb9/24Zm5Aap2uXHomoouFz1vvpZg==" saltValue="sxMW1uvlp7xxf7zYVW5w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2550</v>
      </c>
      <c r="G55" s="107">
        <v>2756</v>
      </c>
      <c r="H55" s="108">
        <v>2597</v>
      </c>
    </row>
    <row r="56" spans="2:8" ht="52.5" customHeight="1" x14ac:dyDescent="0.15">
      <c r="B56" s="109"/>
      <c r="C56" s="1233" t="s">
        <v>43</v>
      </c>
      <c r="D56" s="1233"/>
      <c r="E56" s="1234"/>
      <c r="F56" s="110">
        <v>0</v>
      </c>
      <c r="G56" s="110">
        <v>0</v>
      </c>
      <c r="H56" s="111">
        <v>0</v>
      </c>
    </row>
    <row r="57" spans="2:8" ht="53.25" customHeight="1" x14ac:dyDescent="0.15">
      <c r="B57" s="109"/>
      <c r="C57" s="1235" t="s">
        <v>44</v>
      </c>
      <c r="D57" s="1235"/>
      <c r="E57" s="1236"/>
      <c r="F57" s="112">
        <v>1582</v>
      </c>
      <c r="G57" s="112">
        <v>2129</v>
      </c>
      <c r="H57" s="113">
        <v>2557</v>
      </c>
    </row>
    <row r="58" spans="2:8" ht="45.75" customHeight="1" x14ac:dyDescent="0.15">
      <c r="B58" s="114"/>
      <c r="C58" s="1223" t="s">
        <v>572</v>
      </c>
      <c r="D58" s="1224"/>
      <c r="E58" s="1225"/>
      <c r="F58" s="115">
        <v>165</v>
      </c>
      <c r="G58" s="115">
        <v>801</v>
      </c>
      <c r="H58" s="116">
        <v>1299</v>
      </c>
    </row>
    <row r="59" spans="2:8" ht="45.75" customHeight="1" x14ac:dyDescent="0.15">
      <c r="B59" s="114"/>
      <c r="C59" s="1223" t="s">
        <v>573</v>
      </c>
      <c r="D59" s="1224"/>
      <c r="E59" s="1225"/>
      <c r="F59" s="115">
        <v>696</v>
      </c>
      <c r="G59" s="115">
        <v>596</v>
      </c>
      <c r="H59" s="116">
        <v>597</v>
      </c>
    </row>
    <row r="60" spans="2:8" ht="45.75" customHeight="1" x14ac:dyDescent="0.15">
      <c r="B60" s="114"/>
      <c r="C60" s="1223" t="s">
        <v>574</v>
      </c>
      <c r="D60" s="1224"/>
      <c r="E60" s="1225"/>
      <c r="F60" s="115">
        <v>479</v>
      </c>
      <c r="G60" s="115">
        <v>444</v>
      </c>
      <c r="H60" s="116">
        <v>423</v>
      </c>
    </row>
    <row r="61" spans="2:8" ht="45.75" customHeight="1" x14ac:dyDescent="0.15">
      <c r="B61" s="114"/>
      <c r="C61" s="1223" t="s">
        <v>575</v>
      </c>
      <c r="D61" s="1224"/>
      <c r="E61" s="1225"/>
      <c r="F61" s="115">
        <v>179</v>
      </c>
      <c r="G61" s="115">
        <v>223</v>
      </c>
      <c r="H61" s="116">
        <v>170</v>
      </c>
    </row>
    <row r="62" spans="2:8" ht="45.75" customHeight="1" thickBot="1" x14ac:dyDescent="0.2">
      <c r="B62" s="117"/>
      <c r="C62" s="1226" t="s">
        <v>576</v>
      </c>
      <c r="D62" s="1227"/>
      <c r="E62" s="1228"/>
      <c r="F62" s="118">
        <v>53</v>
      </c>
      <c r="G62" s="118">
        <v>52</v>
      </c>
      <c r="H62" s="119">
        <v>50</v>
      </c>
    </row>
    <row r="63" spans="2:8" ht="52.5" customHeight="1" thickBot="1" x14ac:dyDescent="0.2">
      <c r="B63" s="120"/>
      <c r="C63" s="1229" t="s">
        <v>45</v>
      </c>
      <c r="D63" s="1229"/>
      <c r="E63" s="1230"/>
      <c r="F63" s="121">
        <v>4132</v>
      </c>
      <c r="G63" s="121">
        <v>4885</v>
      </c>
      <c r="H63" s="122">
        <v>5153</v>
      </c>
    </row>
    <row r="64" spans="2:8" ht="15" customHeight="1" x14ac:dyDescent="0.15"/>
    <row r="65" ht="0" hidden="1" customHeight="1" x14ac:dyDescent="0.15"/>
    <row r="66" ht="0" hidden="1" customHeight="1" x14ac:dyDescent="0.15"/>
  </sheetData>
  <sheetProtection algorithmName="SHA-512" hashValue="lGscqwIAH7H3JyUey0AZflC6udHz1PrDswYj/4Ge7cJbmYGOv5IhOVcCHOQ9q2oAYVJOQ/RIW0cIBSoAacz6yw==" saltValue="iifxsvc4zxvEAtdjOjqH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587</v>
      </c>
      <c r="AO51" s="1275"/>
      <c r="AP51" s="1275"/>
      <c r="AQ51" s="1275"/>
      <c r="AR51" s="1275"/>
      <c r="AS51" s="1275"/>
      <c r="AT51" s="1275"/>
      <c r="AU51" s="1275"/>
      <c r="AV51" s="1275"/>
      <c r="AW51" s="1275"/>
      <c r="AX51" s="1275"/>
      <c r="AY51" s="1275"/>
      <c r="AZ51" s="1275"/>
      <c r="BA51" s="1275"/>
      <c r="BB51" s="1275" t="s">
        <v>588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63.9</v>
      </c>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591</v>
      </c>
      <c r="AO55" s="1271"/>
      <c r="AP55" s="1271"/>
      <c r="AQ55" s="1271"/>
      <c r="AR55" s="1271"/>
      <c r="AS55" s="1271"/>
      <c r="AT55" s="1271"/>
      <c r="AU55" s="1271"/>
      <c r="AV55" s="1271"/>
      <c r="AW55" s="1271"/>
      <c r="AX55" s="1271"/>
      <c r="AY55" s="1271"/>
      <c r="AZ55" s="1271"/>
      <c r="BA55" s="1271"/>
      <c r="BB55" s="1275" t="s">
        <v>592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593</v>
      </c>
    </row>
    <row r="64" spans="1:109" x14ac:dyDescent="0.15">
      <c r="B64" s="1246"/>
      <c r="G64" s="1253"/>
      <c r="I64" s="1287"/>
      <c r="J64" s="1287"/>
      <c r="K64" s="1287"/>
      <c r="L64" s="1287"/>
      <c r="M64" s="1287"/>
      <c r="N64" s="1288"/>
      <c r="AM64" s="1253"/>
      <c r="AN64" s="1253" t="s">
        <v>584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587</v>
      </c>
      <c r="AO73" s="1275"/>
      <c r="AP73" s="1275"/>
      <c r="AQ73" s="1275"/>
      <c r="AR73" s="1275"/>
      <c r="AS73" s="1275"/>
      <c r="AT73" s="1275"/>
      <c r="AU73" s="1275"/>
      <c r="AV73" s="1275"/>
      <c r="AW73" s="1275"/>
      <c r="AX73" s="1275"/>
      <c r="AY73" s="1275"/>
      <c r="AZ73" s="1275"/>
      <c r="BA73" s="1275"/>
      <c r="BB73" s="1275" t="s">
        <v>588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9</v>
      </c>
      <c r="BQ75" s="1277"/>
      <c r="BR75" s="1277"/>
      <c r="BS75" s="1277"/>
      <c r="BT75" s="1277"/>
      <c r="BU75" s="1277"/>
      <c r="BV75" s="1277"/>
      <c r="BW75" s="1277"/>
      <c r="BX75" s="1277">
        <v>7.8</v>
      </c>
      <c r="BY75" s="1277"/>
      <c r="BZ75" s="1277"/>
      <c r="CA75" s="1277"/>
      <c r="CB75" s="1277"/>
      <c r="CC75" s="1277"/>
      <c r="CD75" s="1277"/>
      <c r="CE75" s="1277"/>
      <c r="CF75" s="1277">
        <v>6.7</v>
      </c>
      <c r="CG75" s="1277"/>
      <c r="CH75" s="1277"/>
      <c r="CI75" s="1277"/>
      <c r="CJ75" s="1277"/>
      <c r="CK75" s="1277"/>
      <c r="CL75" s="1277"/>
      <c r="CM75" s="1277"/>
      <c r="CN75" s="1277">
        <v>5.6</v>
      </c>
      <c r="CO75" s="1277"/>
      <c r="CP75" s="1277"/>
      <c r="CQ75" s="1277"/>
      <c r="CR75" s="1277"/>
      <c r="CS75" s="1277"/>
      <c r="CT75" s="1277"/>
      <c r="CU75" s="1277"/>
      <c r="CV75" s="1277">
        <v>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590</v>
      </c>
      <c r="AO77" s="1271"/>
      <c r="AP77" s="1271"/>
      <c r="AQ77" s="1271"/>
      <c r="AR77" s="1271"/>
      <c r="AS77" s="1271"/>
      <c r="AT77" s="1271"/>
      <c r="AU77" s="1271"/>
      <c r="AV77" s="1271"/>
      <c r="AW77" s="1271"/>
      <c r="AX77" s="1271"/>
      <c r="AY77" s="1271"/>
      <c r="AZ77" s="1271"/>
      <c r="BA77" s="1271"/>
      <c r="BB77" s="1275" t="s">
        <v>592</v>
      </c>
      <c r="BC77" s="1275"/>
      <c r="BD77" s="1275"/>
      <c r="BE77" s="1275"/>
      <c r="BF77" s="1275"/>
      <c r="BG77" s="1275"/>
      <c r="BH77" s="1275"/>
      <c r="BI77" s="1275"/>
      <c r="BJ77" s="1275"/>
      <c r="BK77" s="1275"/>
      <c r="BL77" s="1275"/>
      <c r="BM77" s="1275"/>
      <c r="BN77" s="1275"/>
      <c r="BO77" s="1275"/>
      <c r="BP77" s="1277">
        <v>12.9</v>
      </c>
      <c r="BQ77" s="1277"/>
      <c r="BR77" s="1277"/>
      <c r="BS77" s="1277"/>
      <c r="BT77" s="1277"/>
      <c r="BU77" s="1277"/>
      <c r="BV77" s="1277"/>
      <c r="BW77" s="1277"/>
      <c r="BX77" s="1277">
        <v>22.6</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595</v>
      </c>
      <c r="BC79" s="1275"/>
      <c r="BD79" s="1275"/>
      <c r="BE79" s="1275"/>
      <c r="BF79" s="1275"/>
      <c r="BG79" s="1275"/>
      <c r="BH79" s="1275"/>
      <c r="BI79" s="1275"/>
      <c r="BJ79" s="1275"/>
      <c r="BK79" s="1275"/>
      <c r="BL79" s="1275"/>
      <c r="BM79" s="1275"/>
      <c r="BN79" s="1275"/>
      <c r="BO79" s="1275"/>
      <c r="BP79" s="1277">
        <v>10</v>
      </c>
      <c r="BQ79" s="1277"/>
      <c r="BR79" s="1277"/>
      <c r="BS79" s="1277"/>
      <c r="BT79" s="1277"/>
      <c r="BU79" s="1277"/>
      <c r="BV79" s="1277"/>
      <c r="BW79" s="1277"/>
      <c r="BX79" s="1277">
        <v>9.5</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5LIqigHB1DYWEGu1zmu10uqQuik1fQOT0Rh7wW9rGRjQwv6pYFwED7wGeAp7ejodPcvhrXwqWLsIJM0Uc1CDw==" saltValue="Hn+nW0ge7yCHoiw4XTeY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kcBrKNaTaHqdYZB6WfAWchQPBpAUv+khdzlmBOU3Up/rdTVasfpX703lMxBRWrIVfY4TM2HPMkIvhAojVVGQ==" saltValue="KwzNzmIq8EGGCjTdl8TY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QgqEWrv7ndBBe2E2ufLrRPRqxcikYjuNpyUKnTqt8rgpoErZxUoaWvpbH/uU3dAFVfP5w6hMZvluHKDmU5hg==" saltValue="jUuB3uEPikyqq+JVNOi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157299</v>
      </c>
      <c r="E3" s="141"/>
      <c r="F3" s="142">
        <v>118223</v>
      </c>
      <c r="G3" s="143"/>
      <c r="H3" s="144"/>
    </row>
    <row r="4" spans="1:8" x14ac:dyDescent="0.15">
      <c r="A4" s="145"/>
      <c r="B4" s="146"/>
      <c r="C4" s="147"/>
      <c r="D4" s="148">
        <v>88204</v>
      </c>
      <c r="E4" s="149"/>
      <c r="F4" s="150">
        <v>57106</v>
      </c>
      <c r="G4" s="151"/>
      <c r="H4" s="152"/>
    </row>
    <row r="5" spans="1:8" x14ac:dyDescent="0.15">
      <c r="A5" s="133" t="s">
        <v>541</v>
      </c>
      <c r="B5" s="138"/>
      <c r="C5" s="139"/>
      <c r="D5" s="140">
        <v>160945</v>
      </c>
      <c r="E5" s="141"/>
      <c r="F5" s="142">
        <v>128485</v>
      </c>
      <c r="G5" s="143"/>
      <c r="H5" s="144"/>
    </row>
    <row r="6" spans="1:8" x14ac:dyDescent="0.15">
      <c r="A6" s="145"/>
      <c r="B6" s="146"/>
      <c r="C6" s="147"/>
      <c r="D6" s="148">
        <v>111201</v>
      </c>
      <c r="E6" s="149"/>
      <c r="F6" s="150">
        <v>62765</v>
      </c>
      <c r="G6" s="151"/>
      <c r="H6" s="152"/>
    </row>
    <row r="7" spans="1:8" x14ac:dyDescent="0.15">
      <c r="A7" s="133" t="s">
        <v>542</v>
      </c>
      <c r="B7" s="138"/>
      <c r="C7" s="139"/>
      <c r="D7" s="140">
        <v>175137</v>
      </c>
      <c r="E7" s="141"/>
      <c r="F7" s="142">
        <v>245039</v>
      </c>
      <c r="G7" s="143"/>
      <c r="H7" s="144"/>
    </row>
    <row r="8" spans="1:8" x14ac:dyDescent="0.15">
      <c r="A8" s="145"/>
      <c r="B8" s="146"/>
      <c r="C8" s="147"/>
      <c r="D8" s="148">
        <v>90323</v>
      </c>
      <c r="E8" s="149"/>
      <c r="F8" s="150">
        <v>108922</v>
      </c>
      <c r="G8" s="151"/>
      <c r="H8" s="152"/>
    </row>
    <row r="9" spans="1:8" x14ac:dyDescent="0.15">
      <c r="A9" s="133" t="s">
        <v>543</v>
      </c>
      <c r="B9" s="138"/>
      <c r="C9" s="139"/>
      <c r="D9" s="140">
        <v>243279</v>
      </c>
      <c r="E9" s="141"/>
      <c r="F9" s="142">
        <v>237994</v>
      </c>
      <c r="G9" s="143"/>
      <c r="H9" s="144"/>
    </row>
    <row r="10" spans="1:8" x14ac:dyDescent="0.15">
      <c r="A10" s="145"/>
      <c r="B10" s="146"/>
      <c r="C10" s="147"/>
      <c r="D10" s="148">
        <v>138600</v>
      </c>
      <c r="E10" s="149"/>
      <c r="F10" s="150">
        <v>110361</v>
      </c>
      <c r="G10" s="151"/>
      <c r="H10" s="152"/>
    </row>
    <row r="11" spans="1:8" x14ac:dyDescent="0.15">
      <c r="A11" s="133" t="s">
        <v>544</v>
      </c>
      <c r="B11" s="138"/>
      <c r="C11" s="139"/>
      <c r="D11" s="140">
        <v>452881</v>
      </c>
      <c r="E11" s="141"/>
      <c r="F11" s="142">
        <v>267911</v>
      </c>
      <c r="G11" s="143"/>
      <c r="H11" s="144"/>
    </row>
    <row r="12" spans="1:8" x14ac:dyDescent="0.15">
      <c r="A12" s="145"/>
      <c r="B12" s="146"/>
      <c r="C12" s="153"/>
      <c r="D12" s="148">
        <v>233820</v>
      </c>
      <c r="E12" s="149"/>
      <c r="F12" s="150">
        <v>106425</v>
      </c>
      <c r="G12" s="151"/>
      <c r="H12" s="152"/>
    </row>
    <row r="13" spans="1:8" x14ac:dyDescent="0.15">
      <c r="A13" s="133"/>
      <c r="B13" s="138"/>
      <c r="C13" s="154"/>
      <c r="D13" s="155">
        <v>237908</v>
      </c>
      <c r="E13" s="156"/>
      <c r="F13" s="157">
        <v>199530</v>
      </c>
      <c r="G13" s="158"/>
      <c r="H13" s="144"/>
    </row>
    <row r="14" spans="1:8" x14ac:dyDescent="0.15">
      <c r="A14" s="145"/>
      <c r="B14" s="146"/>
      <c r="C14" s="147"/>
      <c r="D14" s="148">
        <v>132430</v>
      </c>
      <c r="E14" s="149"/>
      <c r="F14" s="150">
        <v>89116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4.4800000000000004</v>
      </c>
      <c r="C19" s="159">
        <f>ROUND(VALUE(SUBSTITUTE(実質収支比率等に係る経年分析!G$48,"▲","-")),2)</f>
        <v>7.02</v>
      </c>
      <c r="D19" s="159">
        <f>ROUND(VALUE(SUBSTITUTE(実質収支比率等に係る経年分析!H$48,"▲","-")),2)</f>
        <v>11.16</v>
      </c>
      <c r="E19" s="159">
        <f>ROUND(VALUE(SUBSTITUTE(実質収支比率等に係る経年分析!I$48,"▲","-")),2)</f>
        <v>15.17</v>
      </c>
      <c r="F19" s="159">
        <f>ROUND(VALUE(SUBSTITUTE(実質収支比率等に係る経年分析!J$48,"▲","-")),2)</f>
        <v>8.7100000000000009</v>
      </c>
    </row>
    <row r="20" spans="1:11" x14ac:dyDescent="0.15">
      <c r="A20" s="159" t="s">
        <v>49</v>
      </c>
      <c r="B20" s="159">
        <f>ROUND(VALUE(SUBSTITUTE(実質収支比率等に係る経年分析!F$47,"▲","-")),2)</f>
        <v>113.71</v>
      </c>
      <c r="C20" s="159">
        <f>ROUND(VALUE(SUBSTITUTE(実質収支比率等に係る経年分析!G$47,"▲","-")),2)</f>
        <v>79.25</v>
      </c>
      <c r="D20" s="159">
        <f>ROUND(VALUE(SUBSTITUTE(実質収支比率等に係る経年分析!H$47,"▲","-")),2)</f>
        <v>79.5</v>
      </c>
      <c r="E20" s="159">
        <f>ROUND(VALUE(SUBSTITUTE(実質収支比率等に係る経年分析!I$47,"▲","-")),2)</f>
        <v>89.56</v>
      </c>
      <c r="F20" s="159">
        <f>ROUND(VALUE(SUBSTITUTE(実質収支比率等に係る経年分析!J$47,"▲","-")),2)</f>
        <v>86.27</v>
      </c>
    </row>
    <row r="21" spans="1:11" x14ac:dyDescent="0.15">
      <c r="A21" s="159" t="s">
        <v>50</v>
      </c>
      <c r="B21" s="159">
        <f>IF(ISNUMBER(VALUE(SUBSTITUTE(実質収支比率等に係る経年分析!F$49,"▲","-"))),ROUND(VALUE(SUBSTITUTE(実質収支比率等に係る経年分析!F$49,"▲","-")),2),NA())</f>
        <v>0.79</v>
      </c>
      <c r="C21" s="159">
        <f>IF(ISNUMBER(VALUE(SUBSTITUTE(実質収支比率等に係る経年分析!G$49,"▲","-"))),ROUND(VALUE(SUBSTITUTE(実質収支比率等に係る経年分析!G$49,"▲","-")),2),NA())</f>
        <v>-38.56</v>
      </c>
      <c r="D21" s="159">
        <f>IF(ISNUMBER(VALUE(SUBSTITUTE(実質収支比率等に係る経年分析!H$49,"▲","-"))),ROUND(VALUE(SUBSTITUTE(実質収支比率等に係る経年分析!H$49,"▲","-")),2),NA())</f>
        <v>1.73</v>
      </c>
      <c r="E21" s="159">
        <f>IF(ISNUMBER(VALUE(SUBSTITUTE(実質収支比率等に係る経年分析!I$49,"▲","-"))),ROUND(VALUE(SUBSTITUTE(実質収支比率等に係る経年分析!I$49,"▲","-")),2),NA())</f>
        <v>3.74</v>
      </c>
      <c r="F21" s="159">
        <f>IF(ISNUMBER(VALUE(SUBSTITUTE(実質収支比率等に係る経年分析!J$49,"▲","-"))),ROUND(VALUE(SUBSTITUTE(実質収支比率等に係る経年分析!J$49,"▲","-")),2),NA())</f>
        <v>-19.86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10.36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10.49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9.73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9.48</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後期高齢者医療事業特別会計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0.56000000000000005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8.7100000000000009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628</v>
      </c>
      <c r="E42" s="161"/>
      <c r="F42" s="161"/>
      <c r="G42" s="161">
        <f>'実質公債費比率（分子）の構造'!L$52</f>
        <v>628</v>
      </c>
      <c r="H42" s="161"/>
      <c r="I42" s="161"/>
      <c r="J42" s="161">
        <f>'実質公債費比率（分子）の構造'!M$52</f>
        <v>583</v>
      </c>
      <c r="K42" s="161"/>
      <c r="L42" s="161"/>
      <c r="M42" s="161">
        <f>'実質公債費比率（分子）の構造'!N$52</f>
        <v>542</v>
      </c>
      <c r="N42" s="161"/>
      <c r="O42" s="161"/>
      <c r="P42" s="161">
        <f>'実質公債費比率（分子）の構造'!O$52</f>
        <v>505</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10</v>
      </c>
      <c r="C44" s="161"/>
      <c r="D44" s="161"/>
      <c r="E44" s="161">
        <f>'実質公債費比率（分子）の構造'!L$50</f>
        <v>7</v>
      </c>
      <c r="F44" s="161"/>
      <c r="G44" s="161"/>
      <c r="H44" s="161">
        <f>'実質公債費比率（分子）の構造'!M$50</f>
        <v>3</v>
      </c>
      <c r="I44" s="161"/>
      <c r="J44" s="161"/>
      <c r="K44" s="161">
        <f>'実質公債費比率（分子）の構造'!N$50</f>
        <v>21</v>
      </c>
      <c r="L44" s="161"/>
      <c r="M44" s="161"/>
      <c r="N44" s="161">
        <f>'実質公債費比率（分子）の構造'!O$50</f>
        <v>4</v>
      </c>
      <c r="O44" s="161"/>
      <c r="P44" s="161"/>
    </row>
    <row r="45" spans="1:16" x14ac:dyDescent="0.15">
      <c r="A45" s="161" t="s">
        <v>60</v>
      </c>
      <c r="B45" s="161">
        <f>'実質公債費比率（分子）の構造'!K$49</f>
        <v>0</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166</v>
      </c>
      <c r="C46" s="161"/>
      <c r="D46" s="161"/>
      <c r="E46" s="161">
        <f>'実質公債費比率（分子）の構造'!L$48</f>
        <v>151</v>
      </c>
      <c r="F46" s="161"/>
      <c r="G46" s="161"/>
      <c r="H46" s="161">
        <f>'実質公債費比率（分子）の構造'!M$48</f>
        <v>127</v>
      </c>
      <c r="I46" s="161"/>
      <c r="J46" s="161"/>
      <c r="K46" s="161">
        <f>'実質公債費比率（分子）の構造'!N$48</f>
        <v>103</v>
      </c>
      <c r="L46" s="161"/>
      <c r="M46" s="161"/>
      <c r="N46" s="161">
        <f>'実質公債費比率（分子）の構造'!O$48</f>
        <v>110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661</v>
      </c>
      <c r="C49" s="161"/>
      <c r="D49" s="161"/>
      <c r="E49" s="161">
        <f>'実質公債費比率（分子）の構造'!L$45</f>
        <v>647</v>
      </c>
      <c r="F49" s="161"/>
      <c r="G49" s="161"/>
      <c r="H49" s="161">
        <f>'実質公債費比率（分子）の構造'!M$45</f>
        <v>600</v>
      </c>
      <c r="I49" s="161"/>
      <c r="J49" s="161"/>
      <c r="K49" s="161">
        <f>'実質公債費比率（分子）の構造'!N$45</f>
        <v>535</v>
      </c>
      <c r="L49" s="161"/>
      <c r="M49" s="161"/>
      <c r="N49" s="161">
        <f>'実質公債費比率（分子）の構造'!O$45</f>
        <v>520</v>
      </c>
      <c r="O49" s="161"/>
      <c r="P49" s="161"/>
    </row>
    <row r="50" spans="1:16" x14ac:dyDescent="0.15">
      <c r="A50" s="161" t="s">
        <v>65</v>
      </c>
      <c r="B50" s="161" t="e">
        <f>NA()</f>
        <v>#N/A</v>
      </c>
      <c r="C50" s="161">
        <f>IF(ISNUMBER('実質公債費比率（分子）の構造'!K$53),'実質公債費比率（分子）の構造'!K$53,NA())</f>
        <v>209</v>
      </c>
      <c r="D50" s="161" t="e">
        <f>NA()</f>
        <v>#N/A</v>
      </c>
      <c r="E50" s="161" t="e">
        <f>NA()</f>
        <v>#N/A</v>
      </c>
      <c r="F50" s="161">
        <f>IF(ISNUMBER('実質公債費比率（分子）の構造'!L$53),'実質公債費比率（分子）の構造'!L$53,NA())</f>
        <v>178</v>
      </c>
      <c r="G50" s="161" t="e">
        <f>NA()</f>
        <v>#N/A</v>
      </c>
      <c r="H50" s="161" t="e">
        <f>NA()</f>
        <v>#N/A</v>
      </c>
      <c r="I50" s="161">
        <f>IF(ISNUMBER('実質公債費比率（分子）の構造'!M$53),'実質公債費比率（分子）の構造'!M$53,NA())</f>
        <v>148</v>
      </c>
      <c r="J50" s="161" t="e">
        <f>NA()</f>
        <v>#N/A</v>
      </c>
      <c r="K50" s="161" t="e">
        <f>NA()</f>
        <v>#N/A</v>
      </c>
      <c r="L50" s="161">
        <f>IF(ISNUMBER('実質公債費比率（分子）の構造'!N$53),'実質公債費比率（分子）の構造'!N$53,NA())</f>
        <v>118</v>
      </c>
      <c r="M50" s="161" t="e">
        <f>NA()</f>
        <v>#N/A</v>
      </c>
      <c r="N50" s="161" t="e">
        <f>NA()</f>
        <v>#N/A</v>
      </c>
      <c r="O50" s="161">
        <f>IF(ISNUMBER('実質公債費比率（分子）の構造'!O$53),'実質公債費比率（分子）の構造'!O$53,NA())</f>
        <v>130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4402</v>
      </c>
      <c r="E56" s="160"/>
      <c r="F56" s="160"/>
      <c r="G56" s="160">
        <f>'将来負担比率（分子）の構造'!J$52</f>
        <v>4604</v>
      </c>
      <c r="H56" s="160"/>
      <c r="I56" s="160"/>
      <c r="J56" s="160">
        <f>'将来負担比率（分子）の構造'!K$52</f>
        <v>4403</v>
      </c>
      <c r="K56" s="160"/>
      <c r="L56" s="160"/>
      <c r="M56" s="160">
        <f>'将来負担比率（分子）の構造'!L$52</f>
        <v>4662</v>
      </c>
      <c r="N56" s="160"/>
      <c r="O56" s="160"/>
      <c r="P56" s="160">
        <f>'将来負担比率（分子）の構造'!M$52</f>
        <v>3568</v>
      </c>
    </row>
    <row r="57" spans="1:16" x14ac:dyDescent="0.15">
      <c r="A57" s="160" t="s">
        <v>36</v>
      </c>
      <c r="B57" s="160"/>
      <c r="C57" s="160"/>
      <c r="D57" s="160">
        <f>'将来負担比率（分子）の構造'!I$51</f>
        <v>331</v>
      </c>
      <c r="E57" s="160"/>
      <c r="F57" s="160"/>
      <c r="G57" s="160">
        <f>'将来負担比率（分子）の構造'!J$51</f>
        <v>296</v>
      </c>
      <c r="H57" s="160"/>
      <c r="I57" s="160"/>
      <c r="J57" s="160">
        <f>'将来負担比率（分子）の構造'!K$51</f>
        <v>274</v>
      </c>
      <c r="K57" s="160"/>
      <c r="L57" s="160"/>
      <c r="M57" s="160">
        <f>'将来負担比率（分子）の構造'!L$51</f>
        <v>246</v>
      </c>
      <c r="N57" s="160"/>
      <c r="O57" s="160"/>
      <c r="P57" s="160">
        <f>'将来負担比率（分子）の構造'!M$51</f>
        <v>195</v>
      </c>
    </row>
    <row r="58" spans="1:16" x14ac:dyDescent="0.15">
      <c r="A58" s="160" t="s">
        <v>35</v>
      </c>
      <c r="B58" s="160"/>
      <c r="C58" s="160"/>
      <c r="D58" s="160">
        <f>'将来負担比率（分子）の構造'!I$50</f>
        <v>4391</v>
      </c>
      <c r="E58" s="160"/>
      <c r="F58" s="160"/>
      <c r="G58" s="160">
        <f>'将来負担比率（分子）の構造'!J$50</f>
        <v>3697</v>
      </c>
      <c r="H58" s="160"/>
      <c r="I58" s="160"/>
      <c r="J58" s="160">
        <f>'将来負担比率（分子）の構造'!K$50</f>
        <v>4104</v>
      </c>
      <c r="K58" s="160"/>
      <c r="L58" s="160"/>
      <c r="M58" s="160">
        <f>'将来負担比率（分子）の構造'!L$50</f>
        <v>4867</v>
      </c>
      <c r="N58" s="160"/>
      <c r="O58" s="160"/>
      <c r="P58" s="160">
        <f>'将来負担比率（分子）の構造'!M$50</f>
        <v>5106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956</v>
      </c>
      <c r="C62" s="160"/>
      <c r="D62" s="160"/>
      <c r="E62" s="160">
        <f>'将来負担比率（分子）の構造'!J$45</f>
        <v>1282</v>
      </c>
      <c r="F62" s="160"/>
      <c r="G62" s="160"/>
      <c r="H62" s="160">
        <f>'将来負担比率（分子）の構造'!K$45</f>
        <v>894</v>
      </c>
      <c r="I62" s="160"/>
      <c r="J62" s="160"/>
      <c r="K62" s="160">
        <f>'将来負担比率（分子）の構造'!L$45</f>
        <v>799</v>
      </c>
      <c r="L62" s="160"/>
      <c r="M62" s="160"/>
      <c r="N62" s="160">
        <f>'将来負担比率（分子）の構造'!M$45</f>
        <v>812</v>
      </c>
      <c r="O62" s="160"/>
      <c r="P62" s="160"/>
    </row>
    <row r="63" spans="1:16" x14ac:dyDescent="0.15">
      <c r="A63" s="160" t="s">
        <v>28</v>
      </c>
      <c r="B63" s="160">
        <f>'将来負担比率（分子）の構造'!I$44</f>
        <v>9</v>
      </c>
      <c r="C63" s="160"/>
      <c r="D63" s="160"/>
      <c r="E63" s="160">
        <f>'将来負担比率（分子）の構造'!J$44</f>
        <v>12</v>
      </c>
      <c r="F63" s="160"/>
      <c r="G63" s="160"/>
      <c r="H63" s="160">
        <f>'将来負担比率（分子）の構造'!K$44</f>
        <v>11</v>
      </c>
      <c r="I63" s="160"/>
      <c r="J63" s="160"/>
      <c r="K63" s="160">
        <f>'将来負担比率（分子）の構造'!L$44</f>
        <v>10</v>
      </c>
      <c r="L63" s="160"/>
      <c r="M63" s="160"/>
      <c r="N63" s="160">
        <f>'将来負担比率（分子）の構造'!M$44</f>
        <v>8</v>
      </c>
      <c r="O63" s="160"/>
      <c r="P63" s="160"/>
    </row>
    <row r="64" spans="1:16" x14ac:dyDescent="0.15">
      <c r="A64" s="160" t="s">
        <v>27</v>
      </c>
      <c r="B64" s="160">
        <f>'将来負担比率（分子）の構造'!I$43</f>
        <v>1571</v>
      </c>
      <c r="C64" s="160"/>
      <c r="D64" s="160"/>
      <c r="E64" s="160">
        <f>'将来負担比率（分子）の構造'!J$43</f>
        <v>1273</v>
      </c>
      <c r="F64" s="160"/>
      <c r="G64" s="160"/>
      <c r="H64" s="160">
        <f>'将来負担比率（分子）の構造'!K$43</f>
        <v>1227</v>
      </c>
      <c r="I64" s="160"/>
      <c r="J64" s="160"/>
      <c r="K64" s="160">
        <f>'将来負担比率（分子）の構造'!L$43</f>
        <v>1256</v>
      </c>
      <c r="L64" s="160"/>
      <c r="M64" s="160"/>
      <c r="N64" s="160">
        <f>'将来負担比率（分子）の構造'!M$43</f>
        <v>1115</v>
      </c>
      <c r="O64" s="160"/>
      <c r="P64" s="160"/>
    </row>
    <row r="65" spans="1:16" x14ac:dyDescent="0.15">
      <c r="A65" s="160" t="s">
        <v>26</v>
      </c>
      <c r="B65" s="160">
        <f>'将来負担比率（分子）の構造'!I$42</f>
        <v>30</v>
      </c>
      <c r="C65" s="160"/>
      <c r="D65" s="160"/>
      <c r="E65" s="160">
        <f>'将来負担比率（分子）の構造'!J$42</f>
        <v>7</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5103</v>
      </c>
      <c r="C66" s="160"/>
      <c r="D66" s="160"/>
      <c r="E66" s="160">
        <f>'将来負担比率（分子）の構造'!J$41</f>
        <v>5070</v>
      </c>
      <c r="F66" s="160"/>
      <c r="G66" s="160"/>
      <c r="H66" s="160">
        <f>'将来負担比率（分子）の構造'!K$41</f>
        <v>5171</v>
      </c>
      <c r="I66" s="160"/>
      <c r="J66" s="160"/>
      <c r="K66" s="160">
        <f>'将来負担比率（分子）の構造'!L$41</f>
        <v>5593</v>
      </c>
      <c r="L66" s="160"/>
      <c r="M66" s="160"/>
      <c r="N66" s="160">
        <f>'将来負担比率（分子）の構造'!M$41</f>
        <v>6592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2550</v>
      </c>
      <c r="C72" s="164">
        <f>基金残高に係る経年分析!G55</f>
        <v>2756</v>
      </c>
      <c r="D72" s="164">
        <f>基金残高に係る経年分析!H55</f>
        <v>2597</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1582</v>
      </c>
      <c r="C74" s="164">
        <f>基金残高に係る経年分析!G57</f>
        <v>2129</v>
      </c>
      <c r="D74" s="164">
        <f>基金残高に係る経年分析!H57</f>
        <v>2557</v>
      </c>
    </row>
  </sheetData>
  <sheetProtection algorithmName="SHA-512" hashValue="NwZN4lcaHNgKtT1B6NRDbwHEuRhnj34YosRd5oBZA7a08uUIWrhJdbklvMdx+fwe3cKFy7Hk4+CCRDLxtggyaQ==" saltValue="nkIfOgH7ErZWOkCkbS/P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417941</v>
      </c>
      <c r="S5" s="611"/>
      <c r="T5" s="611"/>
      <c r="U5" s="611"/>
      <c r="V5" s="611"/>
      <c r="W5" s="611"/>
      <c r="X5" s="611"/>
      <c r="Y5" s="612"/>
      <c r="Z5" s="613">
        <v>5.6</v>
      </c>
      <c r="AA5" s="613"/>
      <c r="AB5" s="613"/>
      <c r="AC5" s="613"/>
      <c r="AD5" s="614">
        <v>417941</v>
      </c>
      <c r="AE5" s="614"/>
      <c r="AF5" s="614"/>
      <c r="AG5" s="614"/>
      <c r="AH5" s="614"/>
      <c r="AI5" s="614"/>
      <c r="AJ5" s="614"/>
      <c r="AK5" s="614"/>
      <c r="AL5" s="615">
        <v>14.2</v>
      </c>
      <c r="AM5" s="616"/>
      <c r="AN5" s="616"/>
      <c r="AO5" s="617"/>
      <c r="AP5" s="607" t="s">
        <v>223</v>
      </c>
      <c r="AQ5" s="608"/>
      <c r="AR5" s="608"/>
      <c r="AS5" s="608"/>
      <c r="AT5" s="608"/>
      <c r="AU5" s="608"/>
      <c r="AV5" s="608"/>
      <c r="AW5" s="608"/>
      <c r="AX5" s="608"/>
      <c r="AY5" s="608"/>
      <c r="AZ5" s="608"/>
      <c r="BA5" s="608"/>
      <c r="BB5" s="608"/>
      <c r="BC5" s="608"/>
      <c r="BD5" s="608"/>
      <c r="BE5" s="608"/>
      <c r="BF5" s="609"/>
      <c r="BG5" s="621">
        <v>414927</v>
      </c>
      <c r="BH5" s="622"/>
      <c r="BI5" s="622"/>
      <c r="BJ5" s="622"/>
      <c r="BK5" s="622"/>
      <c r="BL5" s="622"/>
      <c r="BM5" s="622"/>
      <c r="BN5" s="623"/>
      <c r="BO5" s="624">
        <v>99.3</v>
      </c>
      <c r="BP5" s="624"/>
      <c r="BQ5" s="624"/>
      <c r="BR5" s="624"/>
      <c r="BS5" s="625">
        <v>3003</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44163</v>
      </c>
      <c r="S6" s="622"/>
      <c r="T6" s="622"/>
      <c r="U6" s="622"/>
      <c r="V6" s="622"/>
      <c r="W6" s="622"/>
      <c r="X6" s="622"/>
      <c r="Y6" s="623"/>
      <c r="Z6" s="624">
        <v>0.6</v>
      </c>
      <c r="AA6" s="624"/>
      <c r="AB6" s="624"/>
      <c r="AC6" s="624"/>
      <c r="AD6" s="625">
        <v>44163</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414927</v>
      </c>
      <c r="BH6" s="622"/>
      <c r="BI6" s="622"/>
      <c r="BJ6" s="622"/>
      <c r="BK6" s="622"/>
      <c r="BL6" s="622"/>
      <c r="BM6" s="622"/>
      <c r="BN6" s="623"/>
      <c r="BO6" s="624">
        <v>99.3</v>
      </c>
      <c r="BP6" s="624"/>
      <c r="BQ6" s="624"/>
      <c r="BR6" s="624"/>
      <c r="BS6" s="625">
        <v>3003</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51643</v>
      </c>
      <c r="CS6" s="622"/>
      <c r="CT6" s="622"/>
      <c r="CU6" s="622"/>
      <c r="CV6" s="622"/>
      <c r="CW6" s="622"/>
      <c r="CX6" s="622"/>
      <c r="CY6" s="623"/>
      <c r="CZ6" s="615">
        <v>0.7</v>
      </c>
      <c r="DA6" s="616"/>
      <c r="DB6" s="616"/>
      <c r="DC6" s="635"/>
      <c r="DD6" s="630" t="s">
        <v>230</v>
      </c>
      <c r="DE6" s="622"/>
      <c r="DF6" s="622"/>
      <c r="DG6" s="622"/>
      <c r="DH6" s="622"/>
      <c r="DI6" s="622"/>
      <c r="DJ6" s="622"/>
      <c r="DK6" s="622"/>
      <c r="DL6" s="622"/>
      <c r="DM6" s="622"/>
      <c r="DN6" s="622"/>
      <c r="DO6" s="622"/>
      <c r="DP6" s="623"/>
      <c r="DQ6" s="630">
        <v>51643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774</v>
      </c>
      <c r="S7" s="622"/>
      <c r="T7" s="622"/>
      <c r="U7" s="622"/>
      <c r="V7" s="622"/>
      <c r="W7" s="622"/>
      <c r="X7" s="622"/>
      <c r="Y7" s="623"/>
      <c r="Z7" s="624">
        <v>0</v>
      </c>
      <c r="AA7" s="624"/>
      <c r="AB7" s="624"/>
      <c r="AC7" s="624"/>
      <c r="AD7" s="625">
        <v>774</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181520</v>
      </c>
      <c r="BH7" s="622"/>
      <c r="BI7" s="622"/>
      <c r="BJ7" s="622"/>
      <c r="BK7" s="622"/>
      <c r="BL7" s="622"/>
      <c r="BM7" s="622"/>
      <c r="BN7" s="623"/>
      <c r="BO7" s="624">
        <v>43.4</v>
      </c>
      <c r="BP7" s="624"/>
      <c r="BQ7" s="624"/>
      <c r="BR7" s="624"/>
      <c r="BS7" s="625">
        <v>3003</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1690712</v>
      </c>
      <c r="CS7" s="622"/>
      <c r="CT7" s="622"/>
      <c r="CU7" s="622"/>
      <c r="CV7" s="622"/>
      <c r="CW7" s="622"/>
      <c r="CX7" s="622"/>
      <c r="CY7" s="623"/>
      <c r="CZ7" s="624">
        <v>23.7</v>
      </c>
      <c r="DA7" s="624"/>
      <c r="DB7" s="624"/>
      <c r="DC7" s="624"/>
      <c r="DD7" s="630">
        <v>10438</v>
      </c>
      <c r="DE7" s="622"/>
      <c r="DF7" s="622"/>
      <c r="DG7" s="622"/>
      <c r="DH7" s="622"/>
      <c r="DI7" s="622"/>
      <c r="DJ7" s="622"/>
      <c r="DK7" s="622"/>
      <c r="DL7" s="622"/>
      <c r="DM7" s="622"/>
      <c r="DN7" s="622"/>
      <c r="DO7" s="622"/>
      <c r="DP7" s="623"/>
      <c r="DQ7" s="630">
        <v>947782</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1098</v>
      </c>
      <c r="S8" s="622"/>
      <c r="T8" s="622"/>
      <c r="U8" s="622"/>
      <c r="V8" s="622"/>
      <c r="W8" s="622"/>
      <c r="X8" s="622"/>
      <c r="Y8" s="623"/>
      <c r="Z8" s="624">
        <v>0</v>
      </c>
      <c r="AA8" s="624"/>
      <c r="AB8" s="624"/>
      <c r="AC8" s="624"/>
      <c r="AD8" s="625">
        <v>1098</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6953</v>
      </c>
      <c r="BH8" s="622"/>
      <c r="BI8" s="622"/>
      <c r="BJ8" s="622"/>
      <c r="BK8" s="622"/>
      <c r="BL8" s="622"/>
      <c r="BM8" s="622"/>
      <c r="BN8" s="623"/>
      <c r="BO8" s="624">
        <v>1.7</v>
      </c>
      <c r="BP8" s="624"/>
      <c r="BQ8" s="624"/>
      <c r="BR8" s="624"/>
      <c r="BS8" s="630" t="s">
        <v>123</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904655</v>
      </c>
      <c r="CS8" s="622"/>
      <c r="CT8" s="622"/>
      <c r="CU8" s="622"/>
      <c r="CV8" s="622"/>
      <c r="CW8" s="622"/>
      <c r="CX8" s="622"/>
      <c r="CY8" s="623"/>
      <c r="CZ8" s="624">
        <v>12.7</v>
      </c>
      <c r="DA8" s="624"/>
      <c r="DB8" s="624"/>
      <c r="DC8" s="624"/>
      <c r="DD8" s="630">
        <v>5782</v>
      </c>
      <c r="DE8" s="622"/>
      <c r="DF8" s="622"/>
      <c r="DG8" s="622"/>
      <c r="DH8" s="622"/>
      <c r="DI8" s="622"/>
      <c r="DJ8" s="622"/>
      <c r="DK8" s="622"/>
      <c r="DL8" s="622"/>
      <c r="DM8" s="622"/>
      <c r="DN8" s="622"/>
      <c r="DO8" s="622"/>
      <c r="DP8" s="623"/>
      <c r="DQ8" s="630">
        <v>597718</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1109</v>
      </c>
      <c r="S9" s="622"/>
      <c r="T9" s="622"/>
      <c r="U9" s="622"/>
      <c r="V9" s="622"/>
      <c r="W9" s="622"/>
      <c r="X9" s="622"/>
      <c r="Y9" s="623"/>
      <c r="Z9" s="624">
        <v>0</v>
      </c>
      <c r="AA9" s="624"/>
      <c r="AB9" s="624"/>
      <c r="AC9" s="624"/>
      <c r="AD9" s="625">
        <v>1109</v>
      </c>
      <c r="AE9" s="625"/>
      <c r="AF9" s="625"/>
      <c r="AG9" s="625"/>
      <c r="AH9" s="625"/>
      <c r="AI9" s="625"/>
      <c r="AJ9" s="625"/>
      <c r="AK9" s="625"/>
      <c r="AL9" s="626">
        <v>0</v>
      </c>
      <c r="AM9" s="627"/>
      <c r="AN9" s="627"/>
      <c r="AO9" s="628"/>
      <c r="AP9" s="618" t="s">
        <v>238</v>
      </c>
      <c r="AQ9" s="619"/>
      <c r="AR9" s="619"/>
      <c r="AS9" s="619"/>
      <c r="AT9" s="619"/>
      <c r="AU9" s="619"/>
      <c r="AV9" s="619"/>
      <c r="AW9" s="619"/>
      <c r="AX9" s="619"/>
      <c r="AY9" s="619"/>
      <c r="AZ9" s="619"/>
      <c r="BA9" s="619"/>
      <c r="BB9" s="619"/>
      <c r="BC9" s="619"/>
      <c r="BD9" s="619"/>
      <c r="BE9" s="619"/>
      <c r="BF9" s="620"/>
      <c r="BG9" s="621">
        <v>157586</v>
      </c>
      <c r="BH9" s="622"/>
      <c r="BI9" s="622"/>
      <c r="BJ9" s="622"/>
      <c r="BK9" s="622"/>
      <c r="BL9" s="622"/>
      <c r="BM9" s="622"/>
      <c r="BN9" s="623"/>
      <c r="BO9" s="624">
        <v>37.700000000000003</v>
      </c>
      <c r="BP9" s="624"/>
      <c r="BQ9" s="624"/>
      <c r="BR9" s="624"/>
      <c r="BS9" s="630" t="s">
        <v>230</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520235</v>
      </c>
      <c r="CS9" s="622"/>
      <c r="CT9" s="622"/>
      <c r="CU9" s="622"/>
      <c r="CV9" s="622"/>
      <c r="CW9" s="622"/>
      <c r="CX9" s="622"/>
      <c r="CY9" s="623"/>
      <c r="CZ9" s="624">
        <v>7.3</v>
      </c>
      <c r="DA9" s="624"/>
      <c r="DB9" s="624"/>
      <c r="DC9" s="624"/>
      <c r="DD9" s="630">
        <v>252643</v>
      </c>
      <c r="DE9" s="622"/>
      <c r="DF9" s="622"/>
      <c r="DG9" s="622"/>
      <c r="DH9" s="622"/>
      <c r="DI9" s="622"/>
      <c r="DJ9" s="622"/>
      <c r="DK9" s="622"/>
      <c r="DL9" s="622"/>
      <c r="DM9" s="622"/>
      <c r="DN9" s="622"/>
      <c r="DO9" s="622"/>
      <c r="DP9" s="623"/>
      <c r="DQ9" s="630">
        <v>272002</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11588</v>
      </c>
      <c r="BH10" s="622"/>
      <c r="BI10" s="622"/>
      <c r="BJ10" s="622"/>
      <c r="BK10" s="622"/>
      <c r="BL10" s="622"/>
      <c r="BM10" s="622"/>
      <c r="BN10" s="623"/>
      <c r="BO10" s="624">
        <v>2.8</v>
      </c>
      <c r="BP10" s="624"/>
      <c r="BQ10" s="624"/>
      <c r="BR10" s="624"/>
      <c r="BS10" s="630">
        <v>1935</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2040</v>
      </c>
      <c r="CS10" s="622"/>
      <c r="CT10" s="622"/>
      <c r="CU10" s="622"/>
      <c r="CV10" s="622"/>
      <c r="CW10" s="622"/>
      <c r="CX10" s="622"/>
      <c r="CY10" s="623"/>
      <c r="CZ10" s="624">
        <v>0</v>
      </c>
      <c r="DA10" s="624"/>
      <c r="DB10" s="624"/>
      <c r="DC10" s="624"/>
      <c r="DD10" s="630" t="s">
        <v>123</v>
      </c>
      <c r="DE10" s="622"/>
      <c r="DF10" s="622"/>
      <c r="DG10" s="622"/>
      <c r="DH10" s="622"/>
      <c r="DI10" s="622"/>
      <c r="DJ10" s="622"/>
      <c r="DK10" s="622"/>
      <c r="DL10" s="622"/>
      <c r="DM10" s="622"/>
      <c r="DN10" s="622"/>
      <c r="DO10" s="622"/>
      <c r="DP10" s="623"/>
      <c r="DQ10" s="630">
        <v>240</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230</v>
      </c>
      <c r="AA11" s="624"/>
      <c r="AB11" s="624"/>
      <c r="AC11" s="624"/>
      <c r="AD11" s="625" t="s">
        <v>230</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5393</v>
      </c>
      <c r="BH11" s="622"/>
      <c r="BI11" s="622"/>
      <c r="BJ11" s="622"/>
      <c r="BK11" s="622"/>
      <c r="BL11" s="622"/>
      <c r="BM11" s="622"/>
      <c r="BN11" s="623"/>
      <c r="BO11" s="624">
        <v>1.3</v>
      </c>
      <c r="BP11" s="624"/>
      <c r="BQ11" s="624"/>
      <c r="BR11" s="624"/>
      <c r="BS11" s="630">
        <v>1068</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360287</v>
      </c>
      <c r="CS11" s="622"/>
      <c r="CT11" s="622"/>
      <c r="CU11" s="622"/>
      <c r="CV11" s="622"/>
      <c r="CW11" s="622"/>
      <c r="CX11" s="622"/>
      <c r="CY11" s="623"/>
      <c r="CZ11" s="624">
        <v>5.0999999999999996</v>
      </c>
      <c r="DA11" s="624"/>
      <c r="DB11" s="624"/>
      <c r="DC11" s="624"/>
      <c r="DD11" s="630">
        <v>113909</v>
      </c>
      <c r="DE11" s="622"/>
      <c r="DF11" s="622"/>
      <c r="DG11" s="622"/>
      <c r="DH11" s="622"/>
      <c r="DI11" s="622"/>
      <c r="DJ11" s="622"/>
      <c r="DK11" s="622"/>
      <c r="DL11" s="622"/>
      <c r="DM11" s="622"/>
      <c r="DN11" s="622"/>
      <c r="DO11" s="622"/>
      <c r="DP11" s="623"/>
      <c r="DQ11" s="630">
        <v>222115</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88855</v>
      </c>
      <c r="S12" s="622"/>
      <c r="T12" s="622"/>
      <c r="U12" s="622"/>
      <c r="V12" s="622"/>
      <c r="W12" s="622"/>
      <c r="X12" s="622"/>
      <c r="Y12" s="623"/>
      <c r="Z12" s="624">
        <v>1.2</v>
      </c>
      <c r="AA12" s="624"/>
      <c r="AB12" s="624"/>
      <c r="AC12" s="624"/>
      <c r="AD12" s="625">
        <v>88855</v>
      </c>
      <c r="AE12" s="625"/>
      <c r="AF12" s="625"/>
      <c r="AG12" s="625"/>
      <c r="AH12" s="625"/>
      <c r="AI12" s="625"/>
      <c r="AJ12" s="625"/>
      <c r="AK12" s="625"/>
      <c r="AL12" s="626">
        <v>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183625</v>
      </c>
      <c r="BH12" s="622"/>
      <c r="BI12" s="622"/>
      <c r="BJ12" s="622"/>
      <c r="BK12" s="622"/>
      <c r="BL12" s="622"/>
      <c r="BM12" s="622"/>
      <c r="BN12" s="623"/>
      <c r="BO12" s="624">
        <v>43.9</v>
      </c>
      <c r="BP12" s="624"/>
      <c r="BQ12" s="624"/>
      <c r="BR12" s="624"/>
      <c r="BS12" s="630" t="s">
        <v>230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601365</v>
      </c>
      <c r="CS12" s="622"/>
      <c r="CT12" s="622"/>
      <c r="CU12" s="622"/>
      <c r="CV12" s="622"/>
      <c r="CW12" s="622"/>
      <c r="CX12" s="622"/>
      <c r="CY12" s="623"/>
      <c r="CZ12" s="624">
        <v>8.4</v>
      </c>
      <c r="DA12" s="624"/>
      <c r="DB12" s="624"/>
      <c r="DC12" s="624"/>
      <c r="DD12" s="630">
        <v>355817</v>
      </c>
      <c r="DE12" s="622"/>
      <c r="DF12" s="622"/>
      <c r="DG12" s="622"/>
      <c r="DH12" s="622"/>
      <c r="DI12" s="622"/>
      <c r="DJ12" s="622"/>
      <c r="DK12" s="622"/>
      <c r="DL12" s="622"/>
      <c r="DM12" s="622"/>
      <c r="DN12" s="622"/>
      <c r="DO12" s="622"/>
      <c r="DP12" s="623"/>
      <c r="DQ12" s="630">
        <v>122778</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24" t="s">
        <v>230</v>
      </c>
      <c r="AA13" s="624"/>
      <c r="AB13" s="624"/>
      <c r="AC13" s="624"/>
      <c r="AD13" s="625" t="s">
        <v>230</v>
      </c>
      <c r="AE13" s="625"/>
      <c r="AF13" s="625"/>
      <c r="AG13" s="625"/>
      <c r="AH13" s="625"/>
      <c r="AI13" s="625"/>
      <c r="AJ13" s="625"/>
      <c r="AK13" s="625"/>
      <c r="AL13" s="626" t="s">
        <v>230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177770</v>
      </c>
      <c r="BH13" s="622"/>
      <c r="BI13" s="622"/>
      <c r="BJ13" s="622"/>
      <c r="BK13" s="622"/>
      <c r="BL13" s="622"/>
      <c r="BM13" s="622"/>
      <c r="BN13" s="623"/>
      <c r="BO13" s="624">
        <v>42.5</v>
      </c>
      <c r="BP13" s="624"/>
      <c r="BQ13" s="624"/>
      <c r="BR13" s="624"/>
      <c r="BS13" s="630" t="s">
        <v>230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725720</v>
      </c>
      <c r="CS13" s="622"/>
      <c r="CT13" s="622"/>
      <c r="CU13" s="622"/>
      <c r="CV13" s="622"/>
      <c r="CW13" s="622"/>
      <c r="CX13" s="622"/>
      <c r="CY13" s="623"/>
      <c r="CZ13" s="624">
        <v>10.199999999999999</v>
      </c>
      <c r="DA13" s="624"/>
      <c r="DB13" s="624"/>
      <c r="DC13" s="624"/>
      <c r="DD13" s="630">
        <v>334166</v>
      </c>
      <c r="DE13" s="622"/>
      <c r="DF13" s="622"/>
      <c r="DG13" s="622"/>
      <c r="DH13" s="622"/>
      <c r="DI13" s="622"/>
      <c r="DJ13" s="622"/>
      <c r="DK13" s="622"/>
      <c r="DL13" s="622"/>
      <c r="DM13" s="622"/>
      <c r="DN13" s="622"/>
      <c r="DO13" s="622"/>
      <c r="DP13" s="623"/>
      <c r="DQ13" s="630">
        <v>356380</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253</v>
      </c>
      <c r="AA14" s="624"/>
      <c r="AB14" s="624"/>
      <c r="AC14" s="624"/>
      <c r="AD14" s="625" t="s">
        <v>230</v>
      </c>
      <c r="AE14" s="625"/>
      <c r="AF14" s="625"/>
      <c r="AG14" s="625"/>
      <c r="AH14" s="625"/>
      <c r="AI14" s="625"/>
      <c r="AJ14" s="625"/>
      <c r="AK14" s="625"/>
      <c r="AL14" s="626" t="s">
        <v>230</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12654</v>
      </c>
      <c r="BH14" s="622"/>
      <c r="BI14" s="622"/>
      <c r="BJ14" s="622"/>
      <c r="BK14" s="622"/>
      <c r="BL14" s="622"/>
      <c r="BM14" s="622"/>
      <c r="BN14" s="623"/>
      <c r="BO14" s="624">
        <v>3</v>
      </c>
      <c r="BP14" s="624"/>
      <c r="BQ14" s="624"/>
      <c r="BR14" s="624"/>
      <c r="BS14" s="630" t="s">
        <v>230</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237716</v>
      </c>
      <c r="CS14" s="622"/>
      <c r="CT14" s="622"/>
      <c r="CU14" s="622"/>
      <c r="CV14" s="622"/>
      <c r="CW14" s="622"/>
      <c r="CX14" s="622"/>
      <c r="CY14" s="623"/>
      <c r="CZ14" s="624">
        <v>3.3</v>
      </c>
      <c r="DA14" s="624"/>
      <c r="DB14" s="624"/>
      <c r="DC14" s="624"/>
      <c r="DD14" s="630">
        <v>3348</v>
      </c>
      <c r="DE14" s="622"/>
      <c r="DF14" s="622"/>
      <c r="DG14" s="622"/>
      <c r="DH14" s="622"/>
      <c r="DI14" s="622"/>
      <c r="DJ14" s="622"/>
      <c r="DK14" s="622"/>
      <c r="DL14" s="622"/>
      <c r="DM14" s="622"/>
      <c r="DN14" s="622"/>
      <c r="DO14" s="622"/>
      <c r="DP14" s="623"/>
      <c r="DQ14" s="630">
        <v>232562</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11116</v>
      </c>
      <c r="S15" s="622"/>
      <c r="T15" s="622"/>
      <c r="U15" s="622"/>
      <c r="V15" s="622"/>
      <c r="W15" s="622"/>
      <c r="X15" s="622"/>
      <c r="Y15" s="623"/>
      <c r="Z15" s="624">
        <v>0.2</v>
      </c>
      <c r="AA15" s="624"/>
      <c r="AB15" s="624"/>
      <c r="AC15" s="624"/>
      <c r="AD15" s="625">
        <v>11116</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37128</v>
      </c>
      <c r="BH15" s="622"/>
      <c r="BI15" s="622"/>
      <c r="BJ15" s="622"/>
      <c r="BK15" s="622"/>
      <c r="BL15" s="622"/>
      <c r="BM15" s="622"/>
      <c r="BN15" s="623"/>
      <c r="BO15" s="624">
        <v>8.9</v>
      </c>
      <c r="BP15" s="624"/>
      <c r="BQ15" s="624"/>
      <c r="BR15" s="624"/>
      <c r="BS15" s="630" t="s">
        <v>123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1507986</v>
      </c>
      <c r="CS15" s="622"/>
      <c r="CT15" s="622"/>
      <c r="CU15" s="622"/>
      <c r="CV15" s="622"/>
      <c r="CW15" s="622"/>
      <c r="CX15" s="622"/>
      <c r="CY15" s="623"/>
      <c r="CZ15" s="624">
        <v>21.2</v>
      </c>
      <c r="DA15" s="624"/>
      <c r="DB15" s="624"/>
      <c r="DC15" s="624"/>
      <c r="DD15" s="630">
        <v>1182866</v>
      </c>
      <c r="DE15" s="622"/>
      <c r="DF15" s="622"/>
      <c r="DG15" s="622"/>
      <c r="DH15" s="622"/>
      <c r="DI15" s="622"/>
      <c r="DJ15" s="622"/>
      <c r="DK15" s="622"/>
      <c r="DL15" s="622"/>
      <c r="DM15" s="622"/>
      <c r="DN15" s="622"/>
      <c r="DO15" s="622"/>
      <c r="DP15" s="623"/>
      <c r="DQ15" s="630">
        <v>323009</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253</v>
      </c>
      <c r="S16" s="622"/>
      <c r="T16" s="622"/>
      <c r="U16" s="622"/>
      <c r="V16" s="622"/>
      <c r="W16" s="622"/>
      <c r="X16" s="622"/>
      <c r="Y16" s="623"/>
      <c r="Z16" s="624" t="s">
        <v>230</v>
      </c>
      <c r="AA16" s="624"/>
      <c r="AB16" s="624"/>
      <c r="AC16" s="624"/>
      <c r="AD16" s="625" t="s">
        <v>230</v>
      </c>
      <c r="AE16" s="625"/>
      <c r="AF16" s="625"/>
      <c r="AG16" s="625"/>
      <c r="AH16" s="625"/>
      <c r="AI16" s="625"/>
      <c r="AJ16" s="625"/>
      <c r="AK16" s="625"/>
      <c r="AL16" s="626" t="s">
        <v>123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253</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1858</v>
      </c>
      <c r="CS16" s="622"/>
      <c r="CT16" s="622"/>
      <c r="CU16" s="622"/>
      <c r="CV16" s="622"/>
      <c r="CW16" s="622"/>
      <c r="CX16" s="622"/>
      <c r="CY16" s="623"/>
      <c r="CZ16" s="624">
        <v>0</v>
      </c>
      <c r="DA16" s="624"/>
      <c r="DB16" s="624"/>
      <c r="DC16" s="624"/>
      <c r="DD16" s="630" t="s">
        <v>230</v>
      </c>
      <c r="DE16" s="622"/>
      <c r="DF16" s="622"/>
      <c r="DG16" s="622"/>
      <c r="DH16" s="622"/>
      <c r="DI16" s="622"/>
      <c r="DJ16" s="622"/>
      <c r="DK16" s="622"/>
      <c r="DL16" s="622"/>
      <c r="DM16" s="622"/>
      <c r="DN16" s="622"/>
      <c r="DO16" s="622"/>
      <c r="DP16" s="623"/>
      <c r="DQ16" s="630">
        <v>1858</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288</v>
      </c>
      <c r="S17" s="622"/>
      <c r="T17" s="622"/>
      <c r="U17" s="622"/>
      <c r="V17" s="622"/>
      <c r="W17" s="622"/>
      <c r="X17" s="622"/>
      <c r="Y17" s="623"/>
      <c r="Z17" s="624">
        <v>0</v>
      </c>
      <c r="AA17" s="624"/>
      <c r="AB17" s="624"/>
      <c r="AC17" s="624"/>
      <c r="AD17" s="625">
        <v>288</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230</v>
      </c>
      <c r="BP17" s="624"/>
      <c r="BQ17" s="624"/>
      <c r="BR17" s="624"/>
      <c r="BS17" s="630" t="s">
        <v>230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520061</v>
      </c>
      <c r="CS17" s="622"/>
      <c r="CT17" s="622"/>
      <c r="CU17" s="622"/>
      <c r="CV17" s="622"/>
      <c r="CW17" s="622"/>
      <c r="CX17" s="622"/>
      <c r="CY17" s="623"/>
      <c r="CZ17" s="624">
        <v>7.3</v>
      </c>
      <c r="DA17" s="624"/>
      <c r="DB17" s="624"/>
      <c r="DC17" s="624"/>
      <c r="DD17" s="630" t="s">
        <v>230</v>
      </c>
      <c r="DE17" s="622"/>
      <c r="DF17" s="622"/>
      <c r="DG17" s="622"/>
      <c r="DH17" s="622"/>
      <c r="DI17" s="622"/>
      <c r="DJ17" s="622"/>
      <c r="DK17" s="622"/>
      <c r="DL17" s="622"/>
      <c r="DM17" s="622"/>
      <c r="DN17" s="622"/>
      <c r="DO17" s="622"/>
      <c r="DP17" s="623"/>
      <c r="DQ17" s="630">
        <v>499152</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2547433</v>
      </c>
      <c r="S18" s="622"/>
      <c r="T18" s="622"/>
      <c r="U18" s="622"/>
      <c r="V18" s="622"/>
      <c r="W18" s="622"/>
      <c r="X18" s="622"/>
      <c r="Y18" s="623"/>
      <c r="Z18" s="624">
        <v>34.4</v>
      </c>
      <c r="AA18" s="624"/>
      <c r="AB18" s="624"/>
      <c r="AC18" s="624"/>
      <c r="AD18" s="625">
        <v>2346983</v>
      </c>
      <c r="AE18" s="625"/>
      <c r="AF18" s="625"/>
      <c r="AG18" s="625"/>
      <c r="AH18" s="625"/>
      <c r="AI18" s="625"/>
      <c r="AJ18" s="625"/>
      <c r="AK18" s="625"/>
      <c r="AL18" s="626">
        <v>80</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24" t="s">
        <v>230</v>
      </c>
      <c r="BP18" s="624"/>
      <c r="BQ18" s="624"/>
      <c r="BR18" s="624"/>
      <c r="BS18" s="630" t="s">
        <v>123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230</v>
      </c>
      <c r="CS18" s="622"/>
      <c r="CT18" s="622"/>
      <c r="CU18" s="622"/>
      <c r="CV18" s="622"/>
      <c r="CW18" s="622"/>
      <c r="CX18" s="622"/>
      <c r="CY18" s="623"/>
      <c r="CZ18" s="624" t="s">
        <v>230</v>
      </c>
      <c r="DA18" s="624"/>
      <c r="DB18" s="624"/>
      <c r="DC18" s="624"/>
      <c r="DD18" s="630" t="s">
        <v>230</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2346983</v>
      </c>
      <c r="S19" s="622"/>
      <c r="T19" s="622"/>
      <c r="U19" s="622"/>
      <c r="V19" s="622"/>
      <c r="W19" s="622"/>
      <c r="X19" s="622"/>
      <c r="Y19" s="623"/>
      <c r="Z19" s="624">
        <v>31.7</v>
      </c>
      <c r="AA19" s="624"/>
      <c r="AB19" s="624"/>
      <c r="AC19" s="624"/>
      <c r="AD19" s="625">
        <v>2346983</v>
      </c>
      <c r="AE19" s="625"/>
      <c r="AF19" s="625"/>
      <c r="AG19" s="625"/>
      <c r="AH19" s="625"/>
      <c r="AI19" s="625"/>
      <c r="AJ19" s="625"/>
      <c r="AK19" s="625"/>
      <c r="AL19" s="626">
        <v>80</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3014</v>
      </c>
      <c r="BH19" s="622"/>
      <c r="BI19" s="622"/>
      <c r="BJ19" s="622"/>
      <c r="BK19" s="622"/>
      <c r="BL19" s="622"/>
      <c r="BM19" s="622"/>
      <c r="BN19" s="623"/>
      <c r="BO19" s="624">
        <v>0.7</v>
      </c>
      <c r="BP19" s="624"/>
      <c r="BQ19" s="624"/>
      <c r="BR19" s="624"/>
      <c r="BS19" s="630" t="s">
        <v>230</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230</v>
      </c>
      <c r="CS19" s="622"/>
      <c r="CT19" s="622"/>
      <c r="CU19" s="622"/>
      <c r="CV19" s="622"/>
      <c r="CW19" s="622"/>
      <c r="CX19" s="622"/>
      <c r="CY19" s="623"/>
      <c r="CZ19" s="624" t="s">
        <v>123</v>
      </c>
      <c r="DA19" s="624"/>
      <c r="DB19" s="624"/>
      <c r="DC19" s="624"/>
      <c r="DD19" s="630" t="s">
        <v>230</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200450</v>
      </c>
      <c r="S20" s="622"/>
      <c r="T20" s="622"/>
      <c r="U20" s="622"/>
      <c r="V20" s="622"/>
      <c r="W20" s="622"/>
      <c r="X20" s="622"/>
      <c r="Y20" s="623"/>
      <c r="Z20" s="624">
        <v>2.7</v>
      </c>
      <c r="AA20" s="624"/>
      <c r="AB20" s="624"/>
      <c r="AC20" s="624"/>
      <c r="AD20" s="625" t="s">
        <v>230</v>
      </c>
      <c r="AE20" s="625"/>
      <c r="AF20" s="625"/>
      <c r="AG20" s="625"/>
      <c r="AH20" s="625"/>
      <c r="AI20" s="625"/>
      <c r="AJ20" s="625"/>
      <c r="AK20" s="625"/>
      <c r="AL20" s="626" t="s">
        <v>230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3014</v>
      </c>
      <c r="BH20" s="622"/>
      <c r="BI20" s="622"/>
      <c r="BJ20" s="622"/>
      <c r="BK20" s="622"/>
      <c r="BL20" s="622"/>
      <c r="BM20" s="622"/>
      <c r="BN20" s="623"/>
      <c r="BO20" s="624">
        <v>0.7</v>
      </c>
      <c r="BP20" s="624"/>
      <c r="BQ20" s="624"/>
      <c r="BR20" s="624"/>
      <c r="BS20" s="630" t="s">
        <v>123</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7124278</v>
      </c>
      <c r="CS20" s="622"/>
      <c r="CT20" s="622"/>
      <c r="CU20" s="622"/>
      <c r="CV20" s="622"/>
      <c r="CW20" s="622"/>
      <c r="CX20" s="622"/>
      <c r="CY20" s="623"/>
      <c r="CZ20" s="624">
        <v>100</v>
      </c>
      <c r="DA20" s="624"/>
      <c r="DB20" s="624"/>
      <c r="DC20" s="624"/>
      <c r="DD20" s="630">
        <v>2258969</v>
      </c>
      <c r="DE20" s="622"/>
      <c r="DF20" s="622"/>
      <c r="DG20" s="622"/>
      <c r="DH20" s="622"/>
      <c r="DI20" s="622"/>
      <c r="DJ20" s="622"/>
      <c r="DK20" s="622"/>
      <c r="DL20" s="622"/>
      <c r="DM20" s="622"/>
      <c r="DN20" s="622"/>
      <c r="DO20" s="622"/>
      <c r="DP20" s="623"/>
      <c r="DQ20" s="630">
        <v>3627239</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230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3014</v>
      </c>
      <c r="BH21" s="622"/>
      <c r="BI21" s="622"/>
      <c r="BJ21" s="622"/>
      <c r="BK21" s="622"/>
      <c r="BL21" s="622"/>
      <c r="BM21" s="622"/>
      <c r="BN21" s="623"/>
      <c r="BO21" s="624">
        <v>0.7</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3112777</v>
      </c>
      <c r="S22" s="622"/>
      <c r="T22" s="622"/>
      <c r="U22" s="622"/>
      <c r="V22" s="622"/>
      <c r="W22" s="622"/>
      <c r="X22" s="622"/>
      <c r="Y22" s="623"/>
      <c r="Z22" s="624">
        <v>42.1</v>
      </c>
      <c r="AA22" s="624"/>
      <c r="AB22" s="624"/>
      <c r="AC22" s="624"/>
      <c r="AD22" s="625">
        <v>2912327</v>
      </c>
      <c r="AE22" s="625"/>
      <c r="AF22" s="625"/>
      <c r="AG22" s="625"/>
      <c r="AH22" s="625"/>
      <c r="AI22" s="625"/>
      <c r="AJ22" s="625"/>
      <c r="AK22" s="625"/>
      <c r="AL22" s="626">
        <v>99.2</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230</v>
      </c>
      <c r="BP22" s="624"/>
      <c r="BQ22" s="624"/>
      <c r="BR22" s="624"/>
      <c r="BS22" s="630" t="s">
        <v>230</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t="s">
        <v>123</v>
      </c>
      <c r="S23" s="622"/>
      <c r="T23" s="622"/>
      <c r="U23" s="622"/>
      <c r="V23" s="622"/>
      <c r="W23" s="622"/>
      <c r="X23" s="622"/>
      <c r="Y23" s="623"/>
      <c r="Z23" s="624" t="s">
        <v>230</v>
      </c>
      <c r="AA23" s="624"/>
      <c r="AB23" s="624"/>
      <c r="AC23" s="624"/>
      <c r="AD23" s="625" t="s">
        <v>230</v>
      </c>
      <c r="AE23" s="625"/>
      <c r="AF23" s="625"/>
      <c r="AG23" s="625"/>
      <c r="AH23" s="625"/>
      <c r="AI23" s="625"/>
      <c r="AJ23" s="625"/>
      <c r="AK23" s="625"/>
      <c r="AL23" s="626" t="s">
        <v>230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43201</v>
      </c>
      <c r="S24" s="622"/>
      <c r="T24" s="622"/>
      <c r="U24" s="622"/>
      <c r="V24" s="622"/>
      <c r="W24" s="622"/>
      <c r="X24" s="622"/>
      <c r="Y24" s="623"/>
      <c r="Z24" s="624">
        <v>0.6</v>
      </c>
      <c r="AA24" s="624"/>
      <c r="AB24" s="624"/>
      <c r="AC24" s="624"/>
      <c r="AD24" s="625" t="s">
        <v>230</v>
      </c>
      <c r="AE24" s="625"/>
      <c r="AF24" s="625"/>
      <c r="AG24" s="625"/>
      <c r="AH24" s="625"/>
      <c r="AI24" s="625"/>
      <c r="AJ24" s="625"/>
      <c r="AK24" s="625"/>
      <c r="AL24" s="626" t="s">
        <v>123</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253</v>
      </c>
      <c r="BP24" s="624"/>
      <c r="BQ24" s="624"/>
      <c r="BR24" s="624"/>
      <c r="BS24" s="630" t="s">
        <v>123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1519484</v>
      </c>
      <c r="CS24" s="611"/>
      <c r="CT24" s="611"/>
      <c r="CU24" s="611"/>
      <c r="CV24" s="611"/>
      <c r="CW24" s="611"/>
      <c r="CX24" s="611"/>
      <c r="CY24" s="612"/>
      <c r="CZ24" s="615">
        <v>21.3</v>
      </c>
      <c r="DA24" s="616"/>
      <c r="DB24" s="616"/>
      <c r="DC24" s="635"/>
      <c r="DD24" s="654">
        <v>1241439</v>
      </c>
      <c r="DE24" s="611"/>
      <c r="DF24" s="611"/>
      <c r="DG24" s="611"/>
      <c r="DH24" s="611"/>
      <c r="DI24" s="611"/>
      <c r="DJ24" s="611"/>
      <c r="DK24" s="612"/>
      <c r="DL24" s="654">
        <v>1236093</v>
      </c>
      <c r="DM24" s="611"/>
      <c r="DN24" s="611"/>
      <c r="DO24" s="611"/>
      <c r="DP24" s="611"/>
      <c r="DQ24" s="611"/>
      <c r="DR24" s="611"/>
      <c r="DS24" s="611"/>
      <c r="DT24" s="611"/>
      <c r="DU24" s="611"/>
      <c r="DV24" s="612"/>
      <c r="DW24" s="615">
        <v>40.6</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85455</v>
      </c>
      <c r="S25" s="622"/>
      <c r="T25" s="622"/>
      <c r="U25" s="622"/>
      <c r="V25" s="622"/>
      <c r="W25" s="622"/>
      <c r="X25" s="622"/>
      <c r="Y25" s="623"/>
      <c r="Z25" s="624">
        <v>1.2</v>
      </c>
      <c r="AA25" s="624"/>
      <c r="AB25" s="624"/>
      <c r="AC25" s="624"/>
      <c r="AD25" s="625">
        <v>265</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230</v>
      </c>
      <c r="BP25" s="624"/>
      <c r="BQ25" s="624"/>
      <c r="BR25" s="624"/>
      <c r="BS25" s="630" t="s">
        <v>253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731136</v>
      </c>
      <c r="CS25" s="657"/>
      <c r="CT25" s="657"/>
      <c r="CU25" s="657"/>
      <c r="CV25" s="657"/>
      <c r="CW25" s="657"/>
      <c r="CX25" s="657"/>
      <c r="CY25" s="658"/>
      <c r="CZ25" s="626">
        <v>10.3</v>
      </c>
      <c r="DA25" s="655"/>
      <c r="DB25" s="655"/>
      <c r="DC25" s="659"/>
      <c r="DD25" s="630">
        <v>684898</v>
      </c>
      <c r="DE25" s="657"/>
      <c r="DF25" s="657"/>
      <c r="DG25" s="657"/>
      <c r="DH25" s="657"/>
      <c r="DI25" s="657"/>
      <c r="DJ25" s="657"/>
      <c r="DK25" s="658"/>
      <c r="DL25" s="630">
        <v>679674</v>
      </c>
      <c r="DM25" s="657"/>
      <c r="DN25" s="657"/>
      <c r="DO25" s="657"/>
      <c r="DP25" s="657"/>
      <c r="DQ25" s="657"/>
      <c r="DR25" s="657"/>
      <c r="DS25" s="657"/>
      <c r="DT25" s="657"/>
      <c r="DU25" s="657"/>
      <c r="DV25" s="658"/>
      <c r="DW25" s="626">
        <v>22.3</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3908</v>
      </c>
      <c r="S26" s="622"/>
      <c r="T26" s="622"/>
      <c r="U26" s="622"/>
      <c r="V26" s="622"/>
      <c r="W26" s="622"/>
      <c r="X26" s="622"/>
      <c r="Y26" s="623"/>
      <c r="Z26" s="624">
        <v>0.1</v>
      </c>
      <c r="AA26" s="624"/>
      <c r="AB26" s="624"/>
      <c r="AC26" s="624"/>
      <c r="AD26" s="625">
        <v>1000</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230</v>
      </c>
      <c r="BP26" s="624"/>
      <c r="BQ26" s="624"/>
      <c r="BR26" s="624"/>
      <c r="BS26" s="630" t="s">
        <v>123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497444</v>
      </c>
      <c r="CS26" s="622"/>
      <c r="CT26" s="622"/>
      <c r="CU26" s="622"/>
      <c r="CV26" s="622"/>
      <c r="CW26" s="622"/>
      <c r="CX26" s="622"/>
      <c r="CY26" s="623"/>
      <c r="CZ26" s="626">
        <v>7</v>
      </c>
      <c r="DA26" s="655"/>
      <c r="DB26" s="655"/>
      <c r="DC26" s="659"/>
      <c r="DD26" s="630">
        <v>452508</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651408</v>
      </c>
      <c r="S27" s="622"/>
      <c r="T27" s="622"/>
      <c r="U27" s="622"/>
      <c r="V27" s="622"/>
      <c r="W27" s="622"/>
      <c r="X27" s="622"/>
      <c r="Y27" s="623"/>
      <c r="Z27" s="624">
        <v>8.8000000000000007</v>
      </c>
      <c r="AA27" s="624"/>
      <c r="AB27" s="624"/>
      <c r="AC27" s="624"/>
      <c r="AD27" s="625" t="s">
        <v>253</v>
      </c>
      <c r="AE27" s="625"/>
      <c r="AF27" s="625"/>
      <c r="AG27" s="625"/>
      <c r="AH27" s="625"/>
      <c r="AI27" s="625"/>
      <c r="AJ27" s="625"/>
      <c r="AK27" s="625"/>
      <c r="AL27" s="626" t="s">
        <v>230</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417941</v>
      </c>
      <c r="BH27" s="622"/>
      <c r="BI27" s="622"/>
      <c r="BJ27" s="622"/>
      <c r="BK27" s="622"/>
      <c r="BL27" s="622"/>
      <c r="BM27" s="622"/>
      <c r="BN27" s="623"/>
      <c r="BO27" s="624">
        <v>100</v>
      </c>
      <c r="BP27" s="624"/>
      <c r="BQ27" s="624"/>
      <c r="BR27" s="624"/>
      <c r="BS27" s="630">
        <v>3003</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268287</v>
      </c>
      <c r="CS27" s="657"/>
      <c r="CT27" s="657"/>
      <c r="CU27" s="657"/>
      <c r="CV27" s="657"/>
      <c r="CW27" s="657"/>
      <c r="CX27" s="657"/>
      <c r="CY27" s="658"/>
      <c r="CZ27" s="626">
        <v>3.8</v>
      </c>
      <c r="DA27" s="655"/>
      <c r="DB27" s="655"/>
      <c r="DC27" s="659"/>
      <c r="DD27" s="630">
        <v>57389</v>
      </c>
      <c r="DE27" s="657"/>
      <c r="DF27" s="657"/>
      <c r="DG27" s="657"/>
      <c r="DH27" s="657"/>
      <c r="DI27" s="657"/>
      <c r="DJ27" s="657"/>
      <c r="DK27" s="658"/>
      <c r="DL27" s="630">
        <v>57267</v>
      </c>
      <c r="DM27" s="657"/>
      <c r="DN27" s="657"/>
      <c r="DO27" s="657"/>
      <c r="DP27" s="657"/>
      <c r="DQ27" s="657"/>
      <c r="DR27" s="657"/>
      <c r="DS27" s="657"/>
      <c r="DT27" s="657"/>
      <c r="DU27" s="657"/>
      <c r="DV27" s="658"/>
      <c r="DW27" s="626">
        <v>1.9</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230</v>
      </c>
      <c r="AA28" s="624"/>
      <c r="AB28" s="624"/>
      <c r="AC28" s="624"/>
      <c r="AD28" s="625" t="s">
        <v>230</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520061</v>
      </c>
      <c r="CS28" s="622"/>
      <c r="CT28" s="622"/>
      <c r="CU28" s="622"/>
      <c r="CV28" s="622"/>
      <c r="CW28" s="622"/>
      <c r="CX28" s="622"/>
      <c r="CY28" s="623"/>
      <c r="CZ28" s="626">
        <v>7.3</v>
      </c>
      <c r="DA28" s="655"/>
      <c r="DB28" s="655"/>
      <c r="DC28" s="659"/>
      <c r="DD28" s="630">
        <v>499152</v>
      </c>
      <c r="DE28" s="622"/>
      <c r="DF28" s="622"/>
      <c r="DG28" s="622"/>
      <c r="DH28" s="622"/>
      <c r="DI28" s="622"/>
      <c r="DJ28" s="622"/>
      <c r="DK28" s="623"/>
      <c r="DL28" s="630">
        <v>499152</v>
      </c>
      <c r="DM28" s="622"/>
      <c r="DN28" s="622"/>
      <c r="DO28" s="622"/>
      <c r="DP28" s="622"/>
      <c r="DQ28" s="622"/>
      <c r="DR28" s="622"/>
      <c r="DS28" s="622"/>
      <c r="DT28" s="622"/>
      <c r="DU28" s="622"/>
      <c r="DV28" s="623"/>
      <c r="DW28" s="626">
        <v>16.399999999999999</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176137</v>
      </c>
      <c r="S29" s="622"/>
      <c r="T29" s="622"/>
      <c r="U29" s="622"/>
      <c r="V29" s="622"/>
      <c r="W29" s="622"/>
      <c r="X29" s="622"/>
      <c r="Y29" s="623"/>
      <c r="Z29" s="624">
        <v>2.4</v>
      </c>
      <c r="AA29" s="624"/>
      <c r="AB29" s="624"/>
      <c r="AC29" s="624"/>
      <c r="AD29" s="625" t="s">
        <v>230</v>
      </c>
      <c r="AE29" s="625"/>
      <c r="AF29" s="625"/>
      <c r="AG29" s="625"/>
      <c r="AH29" s="625"/>
      <c r="AI29" s="625"/>
      <c r="AJ29" s="625"/>
      <c r="AK29" s="625"/>
      <c r="AL29" s="626" t="s">
        <v>230</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519839</v>
      </c>
      <c r="CS29" s="657"/>
      <c r="CT29" s="657"/>
      <c r="CU29" s="657"/>
      <c r="CV29" s="657"/>
      <c r="CW29" s="657"/>
      <c r="CX29" s="657"/>
      <c r="CY29" s="658"/>
      <c r="CZ29" s="626">
        <v>7.3</v>
      </c>
      <c r="DA29" s="655"/>
      <c r="DB29" s="655"/>
      <c r="DC29" s="659"/>
      <c r="DD29" s="630">
        <v>498930</v>
      </c>
      <c r="DE29" s="657"/>
      <c r="DF29" s="657"/>
      <c r="DG29" s="657"/>
      <c r="DH29" s="657"/>
      <c r="DI29" s="657"/>
      <c r="DJ29" s="657"/>
      <c r="DK29" s="658"/>
      <c r="DL29" s="630">
        <v>498930</v>
      </c>
      <c r="DM29" s="657"/>
      <c r="DN29" s="657"/>
      <c r="DO29" s="657"/>
      <c r="DP29" s="657"/>
      <c r="DQ29" s="657"/>
      <c r="DR29" s="657"/>
      <c r="DS29" s="657"/>
      <c r="DT29" s="657"/>
      <c r="DU29" s="657"/>
      <c r="DV29" s="658"/>
      <c r="DW29" s="626">
        <v>16.399999999999999</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39743</v>
      </c>
      <c r="S30" s="622"/>
      <c r="T30" s="622"/>
      <c r="U30" s="622"/>
      <c r="V30" s="622"/>
      <c r="W30" s="622"/>
      <c r="X30" s="622"/>
      <c r="Y30" s="623"/>
      <c r="Z30" s="624">
        <v>0.5</v>
      </c>
      <c r="AA30" s="624"/>
      <c r="AB30" s="624"/>
      <c r="AC30" s="624"/>
      <c r="AD30" s="625">
        <v>11638</v>
      </c>
      <c r="AE30" s="625"/>
      <c r="AF30" s="625"/>
      <c r="AG30" s="625"/>
      <c r="AH30" s="625"/>
      <c r="AI30" s="625"/>
      <c r="AJ30" s="625"/>
      <c r="AK30" s="625"/>
      <c r="AL30" s="626">
        <v>0.4</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99.8</v>
      </c>
      <c r="BH30" s="682"/>
      <c r="BI30" s="682"/>
      <c r="BJ30" s="682"/>
      <c r="BK30" s="682"/>
      <c r="BL30" s="682"/>
      <c r="BM30" s="616">
        <v>98.6</v>
      </c>
      <c r="BN30" s="682"/>
      <c r="BO30" s="682"/>
      <c r="BP30" s="682"/>
      <c r="BQ30" s="683"/>
      <c r="BR30" s="681">
        <v>99.7</v>
      </c>
      <c r="BS30" s="682"/>
      <c r="BT30" s="682"/>
      <c r="BU30" s="682"/>
      <c r="BV30" s="682"/>
      <c r="BW30" s="682"/>
      <c r="BX30" s="616">
        <v>98.5</v>
      </c>
      <c r="BY30" s="682"/>
      <c r="BZ30" s="682"/>
      <c r="CA30" s="682"/>
      <c r="CB30" s="683"/>
      <c r="CD30" s="686"/>
      <c r="CE30" s="687"/>
      <c r="CF30" s="636" t="s">
        <v>308</v>
      </c>
      <c r="CG30" s="637"/>
      <c r="CH30" s="637"/>
      <c r="CI30" s="637"/>
      <c r="CJ30" s="637"/>
      <c r="CK30" s="637"/>
      <c r="CL30" s="637"/>
      <c r="CM30" s="637"/>
      <c r="CN30" s="637"/>
      <c r="CO30" s="637"/>
      <c r="CP30" s="637"/>
      <c r="CQ30" s="638"/>
      <c r="CR30" s="621">
        <v>481302</v>
      </c>
      <c r="CS30" s="622"/>
      <c r="CT30" s="622"/>
      <c r="CU30" s="622"/>
      <c r="CV30" s="622"/>
      <c r="CW30" s="622"/>
      <c r="CX30" s="622"/>
      <c r="CY30" s="623"/>
      <c r="CZ30" s="626">
        <v>6.8</v>
      </c>
      <c r="DA30" s="655"/>
      <c r="DB30" s="655"/>
      <c r="DC30" s="659"/>
      <c r="DD30" s="630">
        <v>464068</v>
      </c>
      <c r="DE30" s="622"/>
      <c r="DF30" s="622"/>
      <c r="DG30" s="622"/>
      <c r="DH30" s="622"/>
      <c r="DI30" s="622"/>
      <c r="DJ30" s="622"/>
      <c r="DK30" s="623"/>
      <c r="DL30" s="630">
        <v>464068</v>
      </c>
      <c r="DM30" s="622"/>
      <c r="DN30" s="622"/>
      <c r="DO30" s="622"/>
      <c r="DP30" s="622"/>
      <c r="DQ30" s="622"/>
      <c r="DR30" s="622"/>
      <c r="DS30" s="622"/>
      <c r="DT30" s="622"/>
      <c r="DU30" s="622"/>
      <c r="DV30" s="623"/>
      <c r="DW30" s="626">
        <v>15.2</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91810</v>
      </c>
      <c r="S31" s="622"/>
      <c r="T31" s="622"/>
      <c r="U31" s="622"/>
      <c r="V31" s="622"/>
      <c r="W31" s="622"/>
      <c r="X31" s="622"/>
      <c r="Y31" s="623"/>
      <c r="Z31" s="624">
        <v>1.2</v>
      </c>
      <c r="AA31" s="624"/>
      <c r="AB31" s="624"/>
      <c r="AC31" s="624"/>
      <c r="AD31" s="625" t="s">
        <v>230</v>
      </c>
      <c r="AE31" s="625"/>
      <c r="AF31" s="625"/>
      <c r="AG31" s="625"/>
      <c r="AH31" s="625"/>
      <c r="AI31" s="625"/>
      <c r="AJ31" s="625"/>
      <c r="AK31" s="625"/>
      <c r="AL31" s="626" t="s">
        <v>253</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99.9</v>
      </c>
      <c r="BH31" s="657"/>
      <c r="BI31" s="657"/>
      <c r="BJ31" s="657"/>
      <c r="BK31" s="657"/>
      <c r="BL31" s="657"/>
      <c r="BM31" s="627">
        <v>98.8</v>
      </c>
      <c r="BN31" s="679"/>
      <c r="BO31" s="679"/>
      <c r="BP31" s="679"/>
      <c r="BQ31" s="680"/>
      <c r="BR31" s="678">
        <v>99.9</v>
      </c>
      <c r="BS31" s="657"/>
      <c r="BT31" s="657"/>
      <c r="BU31" s="657"/>
      <c r="BV31" s="657"/>
      <c r="BW31" s="657"/>
      <c r="BX31" s="627">
        <v>98.7</v>
      </c>
      <c r="BY31" s="679"/>
      <c r="BZ31" s="679"/>
      <c r="CA31" s="679"/>
      <c r="CB31" s="680"/>
      <c r="CD31" s="686"/>
      <c r="CE31" s="687"/>
      <c r="CF31" s="636" t="s">
        <v>312</v>
      </c>
      <c r="CG31" s="637"/>
      <c r="CH31" s="637"/>
      <c r="CI31" s="637"/>
      <c r="CJ31" s="637"/>
      <c r="CK31" s="637"/>
      <c r="CL31" s="637"/>
      <c r="CM31" s="637"/>
      <c r="CN31" s="637"/>
      <c r="CO31" s="637"/>
      <c r="CP31" s="637"/>
      <c r="CQ31" s="638"/>
      <c r="CR31" s="621">
        <v>38537</v>
      </c>
      <c r="CS31" s="657"/>
      <c r="CT31" s="657"/>
      <c r="CU31" s="657"/>
      <c r="CV31" s="657"/>
      <c r="CW31" s="657"/>
      <c r="CX31" s="657"/>
      <c r="CY31" s="658"/>
      <c r="CZ31" s="626">
        <v>0.5</v>
      </c>
      <c r="DA31" s="655"/>
      <c r="DB31" s="655"/>
      <c r="DC31" s="659"/>
      <c r="DD31" s="630">
        <v>34862</v>
      </c>
      <c r="DE31" s="657"/>
      <c r="DF31" s="657"/>
      <c r="DG31" s="657"/>
      <c r="DH31" s="657"/>
      <c r="DI31" s="657"/>
      <c r="DJ31" s="657"/>
      <c r="DK31" s="658"/>
      <c r="DL31" s="630">
        <v>34862</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574506</v>
      </c>
      <c r="S32" s="622"/>
      <c r="T32" s="622"/>
      <c r="U32" s="622"/>
      <c r="V32" s="622"/>
      <c r="W32" s="622"/>
      <c r="X32" s="622"/>
      <c r="Y32" s="623"/>
      <c r="Z32" s="624">
        <v>7.8</v>
      </c>
      <c r="AA32" s="624"/>
      <c r="AB32" s="624"/>
      <c r="AC32" s="624"/>
      <c r="AD32" s="625" t="s">
        <v>230</v>
      </c>
      <c r="AE32" s="625"/>
      <c r="AF32" s="625"/>
      <c r="AG32" s="625"/>
      <c r="AH32" s="625"/>
      <c r="AI32" s="625"/>
      <c r="AJ32" s="625"/>
      <c r="AK32" s="625"/>
      <c r="AL32" s="626" t="s">
        <v>253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99.6</v>
      </c>
      <c r="BH32" s="691"/>
      <c r="BI32" s="691"/>
      <c r="BJ32" s="691"/>
      <c r="BK32" s="691"/>
      <c r="BL32" s="691"/>
      <c r="BM32" s="692">
        <v>98.1</v>
      </c>
      <c r="BN32" s="691"/>
      <c r="BO32" s="691"/>
      <c r="BP32" s="691"/>
      <c r="BQ32" s="693"/>
      <c r="BR32" s="690">
        <v>99.4</v>
      </c>
      <c r="BS32" s="691"/>
      <c r="BT32" s="691"/>
      <c r="BU32" s="691"/>
      <c r="BV32" s="691"/>
      <c r="BW32" s="691"/>
      <c r="BX32" s="692">
        <v>97.8</v>
      </c>
      <c r="BY32" s="691"/>
      <c r="BZ32" s="691"/>
      <c r="CA32" s="691"/>
      <c r="CB32" s="693"/>
      <c r="CD32" s="688"/>
      <c r="CE32" s="689"/>
      <c r="CF32" s="636" t="s">
        <v>315</v>
      </c>
      <c r="CG32" s="637"/>
      <c r="CH32" s="637"/>
      <c r="CI32" s="637"/>
      <c r="CJ32" s="637"/>
      <c r="CK32" s="637"/>
      <c r="CL32" s="637"/>
      <c r="CM32" s="637"/>
      <c r="CN32" s="637"/>
      <c r="CO32" s="637"/>
      <c r="CP32" s="637"/>
      <c r="CQ32" s="638"/>
      <c r="CR32" s="621">
        <v>222</v>
      </c>
      <c r="CS32" s="622"/>
      <c r="CT32" s="622"/>
      <c r="CU32" s="622"/>
      <c r="CV32" s="622"/>
      <c r="CW32" s="622"/>
      <c r="CX32" s="622"/>
      <c r="CY32" s="623"/>
      <c r="CZ32" s="626">
        <v>0</v>
      </c>
      <c r="DA32" s="655"/>
      <c r="DB32" s="655"/>
      <c r="DC32" s="659"/>
      <c r="DD32" s="630">
        <v>222</v>
      </c>
      <c r="DE32" s="622"/>
      <c r="DF32" s="622"/>
      <c r="DG32" s="622"/>
      <c r="DH32" s="622"/>
      <c r="DI32" s="622"/>
      <c r="DJ32" s="622"/>
      <c r="DK32" s="623"/>
      <c r="DL32" s="630">
        <v>222</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444354</v>
      </c>
      <c r="S33" s="622"/>
      <c r="T33" s="622"/>
      <c r="U33" s="622"/>
      <c r="V33" s="622"/>
      <c r="W33" s="622"/>
      <c r="X33" s="622"/>
      <c r="Y33" s="623"/>
      <c r="Z33" s="624">
        <v>6</v>
      </c>
      <c r="AA33" s="624"/>
      <c r="AB33" s="624"/>
      <c r="AC33" s="624"/>
      <c r="AD33" s="625" t="s">
        <v>230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3343967</v>
      </c>
      <c r="CS33" s="657"/>
      <c r="CT33" s="657"/>
      <c r="CU33" s="657"/>
      <c r="CV33" s="657"/>
      <c r="CW33" s="657"/>
      <c r="CX33" s="657"/>
      <c r="CY33" s="658"/>
      <c r="CZ33" s="626">
        <v>46.9</v>
      </c>
      <c r="DA33" s="655"/>
      <c r="DB33" s="655"/>
      <c r="DC33" s="659"/>
      <c r="DD33" s="630">
        <v>2103697</v>
      </c>
      <c r="DE33" s="657"/>
      <c r="DF33" s="657"/>
      <c r="DG33" s="657"/>
      <c r="DH33" s="657"/>
      <c r="DI33" s="657"/>
      <c r="DJ33" s="657"/>
      <c r="DK33" s="658"/>
      <c r="DL33" s="630">
        <v>922543</v>
      </c>
      <c r="DM33" s="657"/>
      <c r="DN33" s="657"/>
      <c r="DO33" s="657"/>
      <c r="DP33" s="657"/>
      <c r="DQ33" s="657"/>
      <c r="DR33" s="657"/>
      <c r="DS33" s="657"/>
      <c r="DT33" s="657"/>
      <c r="DU33" s="657"/>
      <c r="DV33" s="658"/>
      <c r="DW33" s="626">
        <v>30.3</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659395</v>
      </c>
      <c r="S34" s="622"/>
      <c r="T34" s="622"/>
      <c r="U34" s="622"/>
      <c r="V34" s="622"/>
      <c r="W34" s="622"/>
      <c r="X34" s="622"/>
      <c r="Y34" s="623"/>
      <c r="Z34" s="624">
        <v>8.9</v>
      </c>
      <c r="AA34" s="624"/>
      <c r="AB34" s="624"/>
      <c r="AC34" s="624"/>
      <c r="AD34" s="625">
        <v>9181</v>
      </c>
      <c r="AE34" s="625"/>
      <c r="AF34" s="625"/>
      <c r="AG34" s="625"/>
      <c r="AH34" s="625"/>
      <c r="AI34" s="625"/>
      <c r="AJ34" s="625"/>
      <c r="AK34" s="625"/>
      <c r="AL34" s="626">
        <v>0.3</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835354</v>
      </c>
      <c r="CS34" s="622"/>
      <c r="CT34" s="622"/>
      <c r="CU34" s="622"/>
      <c r="CV34" s="622"/>
      <c r="CW34" s="622"/>
      <c r="CX34" s="622"/>
      <c r="CY34" s="623"/>
      <c r="CZ34" s="626">
        <v>11.7</v>
      </c>
      <c r="DA34" s="655"/>
      <c r="DB34" s="655"/>
      <c r="DC34" s="659"/>
      <c r="DD34" s="630">
        <v>565731</v>
      </c>
      <c r="DE34" s="622"/>
      <c r="DF34" s="622"/>
      <c r="DG34" s="622"/>
      <c r="DH34" s="622"/>
      <c r="DI34" s="622"/>
      <c r="DJ34" s="622"/>
      <c r="DK34" s="623"/>
      <c r="DL34" s="630">
        <v>387764</v>
      </c>
      <c r="DM34" s="622"/>
      <c r="DN34" s="622"/>
      <c r="DO34" s="622"/>
      <c r="DP34" s="622"/>
      <c r="DQ34" s="622"/>
      <c r="DR34" s="622"/>
      <c r="DS34" s="622"/>
      <c r="DT34" s="622"/>
      <c r="DU34" s="622"/>
      <c r="DV34" s="623"/>
      <c r="DW34" s="626">
        <v>12.7</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1518031</v>
      </c>
      <c r="S35" s="622"/>
      <c r="T35" s="622"/>
      <c r="U35" s="622"/>
      <c r="V35" s="622"/>
      <c r="W35" s="622"/>
      <c r="X35" s="622"/>
      <c r="Y35" s="623"/>
      <c r="Z35" s="624">
        <v>20.5</v>
      </c>
      <c r="AA35" s="624"/>
      <c r="AB35" s="624"/>
      <c r="AC35" s="624"/>
      <c r="AD35" s="625" t="s">
        <v>123</v>
      </c>
      <c r="AE35" s="625"/>
      <c r="AF35" s="625"/>
      <c r="AG35" s="625"/>
      <c r="AH35" s="625"/>
      <c r="AI35" s="625"/>
      <c r="AJ35" s="625"/>
      <c r="AK35" s="625"/>
      <c r="AL35" s="626" t="s">
        <v>230</v>
      </c>
      <c r="AM35" s="627"/>
      <c r="AN35" s="627"/>
      <c r="AO35" s="628"/>
      <c r="AP35" s="214"/>
      <c r="AQ35" s="694" t="s">
        <v>323</v>
      </c>
      <c r="AR35" s="695"/>
      <c r="AS35" s="695"/>
      <c r="AT35" s="695"/>
      <c r="AU35" s="695"/>
      <c r="AV35" s="695"/>
      <c r="AW35" s="695"/>
      <c r="AX35" s="695"/>
      <c r="AY35" s="696"/>
      <c r="AZ35" s="610">
        <v>491521</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t="s">
        <v>230</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93469</v>
      </c>
      <c r="CS35" s="657"/>
      <c r="CT35" s="657"/>
      <c r="CU35" s="657"/>
      <c r="CV35" s="657"/>
      <c r="CW35" s="657"/>
      <c r="CX35" s="657"/>
      <c r="CY35" s="658"/>
      <c r="CZ35" s="626">
        <v>1.3</v>
      </c>
      <c r="DA35" s="655"/>
      <c r="DB35" s="655"/>
      <c r="DC35" s="659"/>
      <c r="DD35" s="630">
        <v>76024</v>
      </c>
      <c r="DE35" s="657"/>
      <c r="DF35" s="657"/>
      <c r="DG35" s="657"/>
      <c r="DH35" s="657"/>
      <c r="DI35" s="657"/>
      <c r="DJ35" s="657"/>
      <c r="DK35" s="658"/>
      <c r="DL35" s="630">
        <v>75019</v>
      </c>
      <c r="DM35" s="657"/>
      <c r="DN35" s="657"/>
      <c r="DO35" s="657"/>
      <c r="DP35" s="657"/>
      <c r="DQ35" s="657"/>
      <c r="DR35" s="657"/>
      <c r="DS35" s="657"/>
      <c r="DT35" s="657"/>
      <c r="DU35" s="657"/>
      <c r="DV35" s="658"/>
      <c r="DW35" s="626">
        <v>2.5</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230</v>
      </c>
      <c r="AA36" s="624"/>
      <c r="AB36" s="624"/>
      <c r="AC36" s="624"/>
      <c r="AD36" s="625" t="s">
        <v>230</v>
      </c>
      <c r="AE36" s="625"/>
      <c r="AF36" s="625"/>
      <c r="AG36" s="625"/>
      <c r="AH36" s="625"/>
      <c r="AI36" s="625"/>
      <c r="AJ36" s="625"/>
      <c r="AK36" s="625"/>
      <c r="AL36" s="626" t="s">
        <v>230</v>
      </c>
      <c r="AM36" s="627"/>
      <c r="AN36" s="627"/>
      <c r="AO36" s="628"/>
      <c r="AQ36" s="698" t="s">
        <v>327</v>
      </c>
      <c r="AR36" s="699"/>
      <c r="AS36" s="699"/>
      <c r="AT36" s="699"/>
      <c r="AU36" s="699"/>
      <c r="AV36" s="699"/>
      <c r="AW36" s="699"/>
      <c r="AX36" s="699"/>
      <c r="AY36" s="700"/>
      <c r="AZ36" s="621">
        <v>134112</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-61347</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1214354</v>
      </c>
      <c r="CS36" s="622"/>
      <c r="CT36" s="622"/>
      <c r="CU36" s="622"/>
      <c r="CV36" s="622"/>
      <c r="CW36" s="622"/>
      <c r="CX36" s="622"/>
      <c r="CY36" s="623"/>
      <c r="CZ36" s="626">
        <v>17</v>
      </c>
      <c r="DA36" s="655"/>
      <c r="DB36" s="655"/>
      <c r="DC36" s="659"/>
      <c r="DD36" s="630">
        <v>1020837</v>
      </c>
      <c r="DE36" s="622"/>
      <c r="DF36" s="622"/>
      <c r="DG36" s="622"/>
      <c r="DH36" s="622"/>
      <c r="DI36" s="622"/>
      <c r="DJ36" s="622"/>
      <c r="DK36" s="623"/>
      <c r="DL36" s="630">
        <v>353265</v>
      </c>
      <c r="DM36" s="622"/>
      <c r="DN36" s="622"/>
      <c r="DO36" s="622"/>
      <c r="DP36" s="622"/>
      <c r="DQ36" s="622"/>
      <c r="DR36" s="622"/>
      <c r="DS36" s="622"/>
      <c r="DT36" s="622"/>
      <c r="DU36" s="622"/>
      <c r="DV36" s="623"/>
      <c r="DW36" s="626">
        <v>11.6</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112161</v>
      </c>
      <c r="S37" s="622"/>
      <c r="T37" s="622"/>
      <c r="U37" s="622"/>
      <c r="V37" s="622"/>
      <c r="W37" s="622"/>
      <c r="X37" s="622"/>
      <c r="Y37" s="623"/>
      <c r="Z37" s="624">
        <v>1.5</v>
      </c>
      <c r="AA37" s="624"/>
      <c r="AB37" s="624"/>
      <c r="AC37" s="624"/>
      <c r="AD37" s="625" t="s">
        <v>230</v>
      </c>
      <c r="AE37" s="625"/>
      <c r="AF37" s="625"/>
      <c r="AG37" s="625"/>
      <c r="AH37" s="625"/>
      <c r="AI37" s="625"/>
      <c r="AJ37" s="625"/>
      <c r="AK37" s="625"/>
      <c r="AL37" s="626" t="s">
        <v>230</v>
      </c>
      <c r="AM37" s="627"/>
      <c r="AN37" s="627"/>
      <c r="AO37" s="628"/>
      <c r="AQ37" s="698" t="s">
        <v>331</v>
      </c>
      <c r="AR37" s="699"/>
      <c r="AS37" s="699"/>
      <c r="AT37" s="699"/>
      <c r="AU37" s="699"/>
      <c r="AV37" s="699"/>
      <c r="AW37" s="699"/>
      <c r="AX37" s="699"/>
      <c r="AY37" s="700"/>
      <c r="AZ37" s="621">
        <v>12603</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805</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325866</v>
      </c>
      <c r="CS37" s="657"/>
      <c r="CT37" s="657"/>
      <c r="CU37" s="657"/>
      <c r="CV37" s="657"/>
      <c r="CW37" s="657"/>
      <c r="CX37" s="657"/>
      <c r="CY37" s="658"/>
      <c r="CZ37" s="626">
        <v>4.5999999999999996</v>
      </c>
      <c r="DA37" s="655"/>
      <c r="DB37" s="655"/>
      <c r="DC37" s="659"/>
      <c r="DD37" s="630">
        <v>325866</v>
      </c>
      <c r="DE37" s="657"/>
      <c r="DF37" s="657"/>
      <c r="DG37" s="657"/>
      <c r="DH37" s="657"/>
      <c r="DI37" s="657"/>
      <c r="DJ37" s="657"/>
      <c r="DK37" s="658"/>
      <c r="DL37" s="630">
        <v>325806</v>
      </c>
      <c r="DM37" s="657"/>
      <c r="DN37" s="657"/>
      <c r="DO37" s="657"/>
      <c r="DP37" s="657"/>
      <c r="DQ37" s="657"/>
      <c r="DR37" s="657"/>
      <c r="DS37" s="657"/>
      <c r="DT37" s="657"/>
      <c r="DU37" s="657"/>
      <c r="DV37" s="658"/>
      <c r="DW37" s="626">
        <v>10.7</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7400725</v>
      </c>
      <c r="S38" s="702"/>
      <c r="T38" s="702"/>
      <c r="U38" s="702"/>
      <c r="V38" s="702"/>
      <c r="W38" s="702"/>
      <c r="X38" s="702"/>
      <c r="Y38" s="703"/>
      <c r="Z38" s="704">
        <v>100</v>
      </c>
      <c r="AA38" s="704"/>
      <c r="AB38" s="704"/>
      <c r="AC38" s="704"/>
      <c r="AD38" s="705">
        <v>2934411</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230</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1215</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491521</v>
      </c>
      <c r="CS38" s="622"/>
      <c r="CT38" s="622"/>
      <c r="CU38" s="622"/>
      <c r="CV38" s="622"/>
      <c r="CW38" s="622"/>
      <c r="CX38" s="622"/>
      <c r="CY38" s="623"/>
      <c r="CZ38" s="626">
        <v>6.9</v>
      </c>
      <c r="DA38" s="655"/>
      <c r="DB38" s="655"/>
      <c r="DC38" s="659"/>
      <c r="DD38" s="630">
        <v>440625</v>
      </c>
      <c r="DE38" s="622"/>
      <c r="DF38" s="622"/>
      <c r="DG38" s="622"/>
      <c r="DH38" s="622"/>
      <c r="DI38" s="622"/>
      <c r="DJ38" s="622"/>
      <c r="DK38" s="623"/>
      <c r="DL38" s="630">
        <v>106495</v>
      </c>
      <c r="DM38" s="622"/>
      <c r="DN38" s="622"/>
      <c r="DO38" s="622"/>
      <c r="DP38" s="622"/>
      <c r="DQ38" s="622"/>
      <c r="DR38" s="622"/>
      <c r="DS38" s="622"/>
      <c r="DT38" s="622"/>
      <c r="DU38" s="622"/>
      <c r="DV38" s="623"/>
      <c r="DW38" s="626">
        <v>3.5</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230</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68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608829</v>
      </c>
      <c r="CS39" s="657"/>
      <c r="CT39" s="657"/>
      <c r="CU39" s="657"/>
      <c r="CV39" s="657"/>
      <c r="CW39" s="657"/>
      <c r="CX39" s="657"/>
      <c r="CY39" s="658"/>
      <c r="CZ39" s="626">
        <v>8.5</v>
      </c>
      <c r="DA39" s="655"/>
      <c r="DB39" s="655"/>
      <c r="DC39" s="659"/>
      <c r="DD39" s="630" t="s">
        <v>230</v>
      </c>
      <c r="DE39" s="657"/>
      <c r="DF39" s="657"/>
      <c r="DG39" s="657"/>
      <c r="DH39" s="657"/>
      <c r="DI39" s="657"/>
      <c r="DJ39" s="657"/>
      <c r="DK39" s="658"/>
      <c r="DL39" s="630" t="s">
        <v>230</v>
      </c>
      <c r="DM39" s="657"/>
      <c r="DN39" s="657"/>
      <c r="DO39" s="657"/>
      <c r="DP39" s="657"/>
      <c r="DQ39" s="657"/>
      <c r="DR39" s="657"/>
      <c r="DS39" s="657"/>
      <c r="DT39" s="657"/>
      <c r="DU39" s="657"/>
      <c r="DV39" s="658"/>
      <c r="DW39" s="626" t="s">
        <v>230</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122857</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148</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100440</v>
      </c>
      <c r="CS40" s="622"/>
      <c r="CT40" s="622"/>
      <c r="CU40" s="622"/>
      <c r="CV40" s="622"/>
      <c r="CW40" s="622"/>
      <c r="CX40" s="622"/>
      <c r="CY40" s="623"/>
      <c r="CZ40" s="626">
        <v>1.4</v>
      </c>
      <c r="DA40" s="655"/>
      <c r="DB40" s="655"/>
      <c r="DC40" s="659"/>
      <c r="DD40" s="630">
        <v>480</v>
      </c>
      <c r="DE40" s="622"/>
      <c r="DF40" s="622"/>
      <c r="DG40" s="622"/>
      <c r="DH40" s="622"/>
      <c r="DI40" s="622"/>
      <c r="DJ40" s="622"/>
      <c r="DK40" s="623"/>
      <c r="DL40" s="630" t="s">
        <v>230</v>
      </c>
      <c r="DM40" s="622"/>
      <c r="DN40" s="622"/>
      <c r="DO40" s="622"/>
      <c r="DP40" s="622"/>
      <c r="DQ40" s="622"/>
      <c r="DR40" s="622"/>
      <c r="DS40" s="622"/>
      <c r="DT40" s="622"/>
      <c r="DU40" s="622"/>
      <c r="DV40" s="623"/>
      <c r="DW40" s="626" t="s">
        <v>253</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221949</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388</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230</v>
      </c>
      <c r="CS41" s="657"/>
      <c r="CT41" s="657"/>
      <c r="CU41" s="657"/>
      <c r="CV41" s="657"/>
      <c r="CW41" s="657"/>
      <c r="CX41" s="657"/>
      <c r="CY41" s="658"/>
      <c r="CZ41" s="626" t="s">
        <v>253</v>
      </c>
      <c r="DA41" s="655"/>
      <c r="DB41" s="655"/>
      <c r="DC41" s="659"/>
      <c r="DD41" s="630" t="s">
        <v>230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2260827</v>
      </c>
      <c r="CS42" s="622"/>
      <c r="CT42" s="622"/>
      <c r="CU42" s="622"/>
      <c r="CV42" s="622"/>
      <c r="CW42" s="622"/>
      <c r="CX42" s="622"/>
      <c r="CY42" s="623"/>
      <c r="CZ42" s="626">
        <v>31.7</v>
      </c>
      <c r="DA42" s="627"/>
      <c r="DB42" s="627"/>
      <c r="DC42" s="722"/>
      <c r="DD42" s="630">
        <v>282103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14987</v>
      </c>
      <c r="CS43" s="657"/>
      <c r="CT43" s="657"/>
      <c r="CU43" s="657"/>
      <c r="CV43" s="657"/>
      <c r="CW43" s="657"/>
      <c r="CX43" s="657"/>
      <c r="CY43" s="658"/>
      <c r="CZ43" s="626">
        <v>0.2</v>
      </c>
      <c r="DA43" s="655"/>
      <c r="DB43" s="655"/>
      <c r="DC43" s="659"/>
      <c r="DD43" s="630">
        <v>14987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2258969</v>
      </c>
      <c r="CS44" s="622"/>
      <c r="CT44" s="622"/>
      <c r="CU44" s="622"/>
      <c r="CV44" s="622"/>
      <c r="CW44" s="622"/>
      <c r="CX44" s="622"/>
      <c r="CY44" s="623"/>
      <c r="CZ44" s="626">
        <v>31.7</v>
      </c>
      <c r="DA44" s="627"/>
      <c r="DB44" s="627"/>
      <c r="DC44" s="722"/>
      <c r="DD44" s="630">
        <v>280245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1073618</v>
      </c>
      <c r="CS45" s="657"/>
      <c r="CT45" s="657"/>
      <c r="CU45" s="657"/>
      <c r="CV45" s="657"/>
      <c r="CW45" s="657"/>
      <c r="CX45" s="657"/>
      <c r="CY45" s="658"/>
      <c r="CZ45" s="626">
        <v>15.1</v>
      </c>
      <c r="DA45" s="655"/>
      <c r="DB45" s="655"/>
      <c r="DC45" s="659"/>
      <c r="DD45" s="630">
        <v>80551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1166293</v>
      </c>
      <c r="CS46" s="622"/>
      <c r="CT46" s="622"/>
      <c r="CU46" s="622"/>
      <c r="CV46" s="622"/>
      <c r="CW46" s="622"/>
      <c r="CX46" s="622"/>
      <c r="CY46" s="623"/>
      <c r="CZ46" s="626">
        <v>16.399999999999999</v>
      </c>
      <c r="DA46" s="627"/>
      <c r="DB46" s="627"/>
      <c r="DC46" s="722"/>
      <c r="DD46" s="630">
        <v>199473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1858</v>
      </c>
      <c r="CS47" s="657"/>
      <c r="CT47" s="657"/>
      <c r="CU47" s="657"/>
      <c r="CV47" s="657"/>
      <c r="CW47" s="657"/>
      <c r="CX47" s="657"/>
      <c r="CY47" s="658"/>
      <c r="CZ47" s="626">
        <v>0</v>
      </c>
      <c r="DA47" s="655"/>
      <c r="DB47" s="655"/>
      <c r="DC47" s="659"/>
      <c r="DD47" s="630">
        <v>1858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123</v>
      </c>
      <c r="CS48" s="622"/>
      <c r="CT48" s="622"/>
      <c r="CU48" s="622"/>
      <c r="CV48" s="622"/>
      <c r="CW48" s="622"/>
      <c r="CX48" s="622"/>
      <c r="CY48" s="623"/>
      <c r="CZ48" s="626" t="s">
        <v>230</v>
      </c>
      <c r="DA48" s="627"/>
      <c r="DB48" s="627"/>
      <c r="DC48" s="722"/>
      <c r="DD48" s="630" t="s">
        <v>230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7124278</v>
      </c>
      <c r="CS49" s="691"/>
      <c r="CT49" s="691"/>
      <c r="CU49" s="691"/>
      <c r="CV49" s="691"/>
      <c r="CW49" s="691"/>
      <c r="CX49" s="691"/>
      <c r="CY49" s="723"/>
      <c r="CZ49" s="706">
        <v>100</v>
      </c>
      <c r="DA49" s="724"/>
      <c r="DB49" s="724"/>
      <c r="DC49" s="725"/>
      <c r="DD49" s="726">
        <v>3627239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RXoEv6fqq+NshoyCy2yUdP9YBlFUvUqSbO3exIM3gplk+M3vg6n7cq/Pir2y1epfwQL/LX9FXzvse+9+NU2maQ==" saltValue="X6JOmhQsKRtfMyPaqAmH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7401</v>
      </c>
      <c r="R7" s="757"/>
      <c r="S7" s="757"/>
      <c r="T7" s="757"/>
      <c r="U7" s="757"/>
      <c r="V7" s="757">
        <v>7124</v>
      </c>
      <c r="W7" s="757"/>
      <c r="X7" s="757"/>
      <c r="Y7" s="757"/>
      <c r="Z7" s="757"/>
      <c r="AA7" s="757">
        <v>277</v>
      </c>
      <c r="AB7" s="757"/>
      <c r="AC7" s="757"/>
      <c r="AD7" s="757"/>
      <c r="AE7" s="758"/>
      <c r="AF7" s="759">
        <v>262</v>
      </c>
      <c r="AG7" s="760"/>
      <c r="AH7" s="760"/>
      <c r="AI7" s="760"/>
      <c r="AJ7" s="761"/>
      <c r="AK7" s="796" t="s">
        <v>567</v>
      </c>
      <c r="AL7" s="797"/>
      <c r="AM7" s="797"/>
      <c r="AN7" s="797"/>
      <c r="AO7" s="797"/>
      <c r="AP7" s="797">
        <v>6592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569</v>
      </c>
      <c r="BT7" s="801"/>
      <c r="BU7" s="801"/>
      <c r="BV7" s="801"/>
      <c r="BW7" s="801"/>
      <c r="BX7" s="801"/>
      <c r="BY7" s="801"/>
      <c r="BZ7" s="801"/>
      <c r="CA7" s="801"/>
      <c r="CB7" s="801"/>
      <c r="CC7" s="801"/>
      <c r="CD7" s="801"/>
      <c r="CE7" s="801"/>
      <c r="CF7" s="801"/>
      <c r="CG7" s="802"/>
      <c r="CH7" s="793">
        <v>37</v>
      </c>
      <c r="CI7" s="794"/>
      <c r="CJ7" s="794"/>
      <c r="CK7" s="794"/>
      <c r="CL7" s="795"/>
      <c r="CM7" s="793">
        <v>-2</v>
      </c>
      <c r="CN7" s="794"/>
      <c r="CO7" s="794"/>
      <c r="CP7" s="794"/>
      <c r="CQ7" s="795"/>
      <c r="CR7" s="793">
        <v>40</v>
      </c>
      <c r="CS7" s="794"/>
      <c r="CT7" s="794"/>
      <c r="CU7" s="794"/>
      <c r="CV7" s="795"/>
      <c r="CW7" s="793" t="s">
        <v>577</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7401</v>
      </c>
      <c r="R23" s="816"/>
      <c r="S23" s="816"/>
      <c r="T23" s="816"/>
      <c r="U23" s="816"/>
      <c r="V23" s="816">
        <v>7124</v>
      </c>
      <c r="W23" s="816"/>
      <c r="X23" s="816"/>
      <c r="Y23" s="816"/>
      <c r="Z23" s="816"/>
      <c r="AA23" s="816">
        <v>277</v>
      </c>
      <c r="AB23" s="816"/>
      <c r="AC23" s="816"/>
      <c r="AD23" s="816"/>
      <c r="AE23" s="817"/>
      <c r="AF23" s="818">
        <v>262</v>
      </c>
      <c r="AG23" s="816"/>
      <c r="AH23" s="816"/>
      <c r="AI23" s="816"/>
      <c r="AJ23" s="819"/>
      <c r="AK23" s="820"/>
      <c r="AL23" s="821"/>
      <c r="AM23" s="821"/>
      <c r="AN23" s="821"/>
      <c r="AO23" s="821"/>
      <c r="AP23" s="816">
        <v>6592</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795</v>
      </c>
      <c r="R28" s="845"/>
      <c r="S28" s="845"/>
      <c r="T28" s="845"/>
      <c r="U28" s="845"/>
      <c r="V28" s="845">
        <v>795</v>
      </c>
      <c r="W28" s="845"/>
      <c r="X28" s="845"/>
      <c r="Y28" s="845"/>
      <c r="Z28" s="845"/>
      <c r="AA28" s="845" t="s">
        <v>578</v>
      </c>
      <c r="AB28" s="845"/>
      <c r="AC28" s="845"/>
      <c r="AD28" s="845"/>
      <c r="AE28" s="846"/>
      <c r="AF28" s="847" t="s">
        <v>397</v>
      </c>
      <c r="AG28" s="845"/>
      <c r="AH28" s="845"/>
      <c r="AI28" s="845"/>
      <c r="AJ28" s="848"/>
      <c r="AK28" s="849">
        <v>123</v>
      </c>
      <c r="AL28" s="840"/>
      <c r="AM28" s="840"/>
      <c r="AN28" s="840"/>
      <c r="AO28" s="840"/>
      <c r="AP28" s="840" t="s">
        <v>567</v>
      </c>
      <c r="AQ28" s="840"/>
      <c r="AR28" s="840"/>
      <c r="AS28" s="840"/>
      <c r="AT28" s="840"/>
      <c r="AU28" s="840" t="s">
        <v>567</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65</v>
      </c>
      <c r="R29" s="781"/>
      <c r="S29" s="781"/>
      <c r="T29" s="781"/>
      <c r="U29" s="781"/>
      <c r="V29" s="781">
        <v>65</v>
      </c>
      <c r="W29" s="781"/>
      <c r="X29" s="781"/>
      <c r="Y29" s="781"/>
      <c r="Z29" s="781"/>
      <c r="AA29" s="781">
        <v>0</v>
      </c>
      <c r="AB29" s="781"/>
      <c r="AC29" s="781"/>
      <c r="AD29" s="781"/>
      <c r="AE29" s="782"/>
      <c r="AF29" s="783">
        <v>0</v>
      </c>
      <c r="AG29" s="784"/>
      <c r="AH29" s="784"/>
      <c r="AI29" s="784"/>
      <c r="AJ29" s="785"/>
      <c r="AK29" s="852">
        <v>32</v>
      </c>
      <c r="AL29" s="853"/>
      <c r="AM29" s="853"/>
      <c r="AN29" s="853"/>
      <c r="AO29" s="853"/>
      <c r="AP29" s="853" t="s">
        <v>567</v>
      </c>
      <c r="AQ29" s="853"/>
      <c r="AR29" s="853"/>
      <c r="AS29" s="853"/>
      <c r="AT29" s="853"/>
      <c r="AU29" s="853" t="s">
        <v>567</v>
      </c>
      <c r="AV29" s="853"/>
      <c r="AW29" s="853"/>
      <c r="AX29" s="853"/>
      <c r="AY29" s="853"/>
      <c r="AZ29" s="854" t="s">
        <v>567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755</v>
      </c>
      <c r="R30" s="781"/>
      <c r="S30" s="781"/>
      <c r="T30" s="781"/>
      <c r="U30" s="781"/>
      <c r="V30" s="781">
        <v>739</v>
      </c>
      <c r="W30" s="781"/>
      <c r="X30" s="781"/>
      <c r="Y30" s="781"/>
      <c r="Z30" s="781"/>
      <c r="AA30" s="781">
        <v>16</v>
      </c>
      <c r="AB30" s="781"/>
      <c r="AC30" s="781"/>
      <c r="AD30" s="781"/>
      <c r="AE30" s="782"/>
      <c r="AF30" s="783">
        <v>16</v>
      </c>
      <c r="AG30" s="784"/>
      <c r="AH30" s="784"/>
      <c r="AI30" s="784"/>
      <c r="AJ30" s="785"/>
      <c r="AK30" s="852">
        <v>123</v>
      </c>
      <c r="AL30" s="853"/>
      <c r="AM30" s="853"/>
      <c r="AN30" s="853"/>
      <c r="AO30" s="853"/>
      <c r="AP30" s="853" t="s">
        <v>567</v>
      </c>
      <c r="AQ30" s="853"/>
      <c r="AR30" s="853"/>
      <c r="AS30" s="853"/>
      <c r="AT30" s="853"/>
      <c r="AU30" s="853">
        <v>8</v>
      </c>
      <c r="AV30" s="853"/>
      <c r="AW30" s="853"/>
      <c r="AX30" s="853"/>
      <c r="AY30" s="853"/>
      <c r="AZ30" s="854" t="s">
        <v>567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270</v>
      </c>
      <c r="R31" s="781"/>
      <c r="S31" s="781"/>
      <c r="T31" s="781"/>
      <c r="U31" s="781"/>
      <c r="V31" s="781">
        <v>270</v>
      </c>
      <c r="W31" s="781"/>
      <c r="X31" s="781"/>
      <c r="Y31" s="781"/>
      <c r="Z31" s="781"/>
      <c r="AA31" s="781" t="s">
        <v>578</v>
      </c>
      <c r="AB31" s="781"/>
      <c r="AC31" s="781"/>
      <c r="AD31" s="781"/>
      <c r="AE31" s="782"/>
      <c r="AF31" s="783" t="s">
        <v>397</v>
      </c>
      <c r="AG31" s="784"/>
      <c r="AH31" s="784"/>
      <c r="AI31" s="784"/>
      <c r="AJ31" s="785"/>
      <c r="AK31" s="852">
        <v>13</v>
      </c>
      <c r="AL31" s="853"/>
      <c r="AM31" s="853"/>
      <c r="AN31" s="853"/>
      <c r="AO31" s="853"/>
      <c r="AP31" s="853">
        <v>417</v>
      </c>
      <c r="AQ31" s="853"/>
      <c r="AR31" s="853"/>
      <c r="AS31" s="853"/>
      <c r="AT31" s="853"/>
      <c r="AU31" s="853">
        <v>118</v>
      </c>
      <c r="AV31" s="853"/>
      <c r="AW31" s="853"/>
      <c r="AX31" s="853"/>
      <c r="AY31" s="853"/>
      <c r="AZ31" s="854" t="s">
        <v>567</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215</v>
      </c>
      <c r="R32" s="781"/>
      <c r="S32" s="781"/>
      <c r="T32" s="781"/>
      <c r="U32" s="781"/>
      <c r="V32" s="781">
        <v>215</v>
      </c>
      <c r="W32" s="781"/>
      <c r="X32" s="781"/>
      <c r="Y32" s="781"/>
      <c r="Z32" s="781"/>
      <c r="AA32" s="781" t="s">
        <v>578</v>
      </c>
      <c r="AB32" s="781"/>
      <c r="AC32" s="781"/>
      <c r="AD32" s="781"/>
      <c r="AE32" s="782"/>
      <c r="AF32" s="783" t="s">
        <v>397</v>
      </c>
      <c r="AG32" s="784"/>
      <c r="AH32" s="784"/>
      <c r="AI32" s="784"/>
      <c r="AJ32" s="785"/>
      <c r="AK32" s="852">
        <v>134</v>
      </c>
      <c r="AL32" s="853"/>
      <c r="AM32" s="853"/>
      <c r="AN32" s="853"/>
      <c r="AO32" s="853"/>
      <c r="AP32" s="853">
        <v>689</v>
      </c>
      <c r="AQ32" s="853"/>
      <c r="AR32" s="853"/>
      <c r="AS32" s="853"/>
      <c r="AT32" s="853"/>
      <c r="AU32" s="853">
        <v>990</v>
      </c>
      <c r="AV32" s="853"/>
      <c r="AW32" s="853"/>
      <c r="AX32" s="853"/>
      <c r="AY32" s="853"/>
      <c r="AZ32" s="854" t="s">
        <v>568</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17</v>
      </c>
      <c r="AG63" s="864"/>
      <c r="AH63" s="864"/>
      <c r="AI63" s="864"/>
      <c r="AJ63" s="865"/>
      <c r="AK63" s="866"/>
      <c r="AL63" s="861"/>
      <c r="AM63" s="861"/>
      <c r="AN63" s="861"/>
      <c r="AO63" s="861"/>
      <c r="AP63" s="864">
        <v>1106</v>
      </c>
      <c r="AQ63" s="864"/>
      <c r="AR63" s="864"/>
      <c r="AS63" s="864"/>
      <c r="AT63" s="864"/>
      <c r="AU63" s="864">
        <v>1116</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390</v>
      </c>
      <c r="AB66" s="740"/>
      <c r="AC66" s="740"/>
      <c r="AD66" s="740"/>
      <c r="AE66" s="741"/>
      <c r="AF66" s="874" t="s">
        <v>391</v>
      </c>
      <c r="AG66" s="835"/>
      <c r="AH66" s="835"/>
      <c r="AI66" s="835"/>
      <c r="AJ66" s="875"/>
      <c r="AK66" s="739" t="s">
        <v>410</v>
      </c>
      <c r="AL66" s="763"/>
      <c r="AM66" s="763"/>
      <c r="AN66" s="763"/>
      <c r="AO66" s="764"/>
      <c r="AP66" s="739" t="s">
        <v>393</v>
      </c>
      <c r="AQ66" s="740"/>
      <c r="AR66" s="740"/>
      <c r="AS66" s="740"/>
      <c r="AT66" s="741"/>
      <c r="AU66" s="739" t="s">
        <v>411</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564</v>
      </c>
      <c r="C68" s="892"/>
      <c r="D68" s="892"/>
      <c r="E68" s="892"/>
      <c r="F68" s="892"/>
      <c r="G68" s="892"/>
      <c r="H68" s="892"/>
      <c r="I68" s="892"/>
      <c r="J68" s="892"/>
      <c r="K68" s="892"/>
      <c r="L68" s="892"/>
      <c r="M68" s="892"/>
      <c r="N68" s="892"/>
      <c r="O68" s="892"/>
      <c r="P68" s="893"/>
      <c r="Q68" s="894">
        <v>630</v>
      </c>
      <c r="R68" s="888"/>
      <c r="S68" s="888"/>
      <c r="T68" s="888"/>
      <c r="U68" s="888"/>
      <c r="V68" s="888">
        <v>578</v>
      </c>
      <c r="W68" s="888"/>
      <c r="X68" s="888"/>
      <c r="Y68" s="888"/>
      <c r="Z68" s="888"/>
      <c r="AA68" s="888">
        <v>51</v>
      </c>
      <c r="AB68" s="888"/>
      <c r="AC68" s="888"/>
      <c r="AD68" s="888"/>
      <c r="AE68" s="888"/>
      <c r="AF68" s="888">
        <v>51</v>
      </c>
      <c r="AG68" s="888"/>
      <c r="AH68" s="888"/>
      <c r="AI68" s="888"/>
      <c r="AJ68" s="888"/>
      <c r="AK68" s="888" t="s">
        <v>570</v>
      </c>
      <c r="AL68" s="888"/>
      <c r="AM68" s="888"/>
      <c r="AN68" s="888"/>
      <c r="AO68" s="888"/>
      <c r="AP68" s="888">
        <v>46</v>
      </c>
      <c r="AQ68" s="888"/>
      <c r="AR68" s="888"/>
      <c r="AS68" s="888"/>
      <c r="AT68" s="888"/>
      <c r="AU68" s="888" t="s">
        <v>571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581</v>
      </c>
      <c r="C69" s="896"/>
      <c r="D69" s="896"/>
      <c r="E69" s="896"/>
      <c r="F69" s="896"/>
      <c r="G69" s="896"/>
      <c r="H69" s="896"/>
      <c r="I69" s="896"/>
      <c r="J69" s="896"/>
      <c r="K69" s="896"/>
      <c r="L69" s="896"/>
      <c r="M69" s="896"/>
      <c r="N69" s="896"/>
      <c r="O69" s="896"/>
      <c r="P69" s="897"/>
      <c r="Q69" s="898">
        <v>152</v>
      </c>
      <c r="R69" s="853"/>
      <c r="S69" s="853"/>
      <c r="T69" s="853"/>
      <c r="U69" s="853"/>
      <c r="V69" s="853">
        <v>147</v>
      </c>
      <c r="W69" s="853"/>
      <c r="X69" s="853"/>
      <c r="Y69" s="853"/>
      <c r="Z69" s="853"/>
      <c r="AA69" s="853">
        <v>6</v>
      </c>
      <c r="AB69" s="853"/>
      <c r="AC69" s="853"/>
      <c r="AD69" s="853"/>
      <c r="AE69" s="853"/>
      <c r="AF69" s="853">
        <v>6</v>
      </c>
      <c r="AG69" s="853"/>
      <c r="AH69" s="853"/>
      <c r="AI69" s="853"/>
      <c r="AJ69" s="853"/>
      <c r="AK69" s="853" t="s">
        <v>571</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565</v>
      </c>
      <c r="C70" s="896"/>
      <c r="D70" s="896"/>
      <c r="E70" s="896"/>
      <c r="F70" s="896"/>
      <c r="G70" s="896"/>
      <c r="H70" s="896"/>
      <c r="I70" s="896"/>
      <c r="J70" s="896"/>
      <c r="K70" s="896"/>
      <c r="L70" s="896"/>
      <c r="M70" s="896"/>
      <c r="N70" s="896"/>
      <c r="O70" s="896"/>
      <c r="P70" s="897"/>
      <c r="Q70" s="898">
        <v>1698</v>
      </c>
      <c r="R70" s="853"/>
      <c r="S70" s="853"/>
      <c r="T70" s="853"/>
      <c r="U70" s="853"/>
      <c r="V70" s="853">
        <v>1650</v>
      </c>
      <c r="W70" s="853"/>
      <c r="X70" s="853"/>
      <c r="Y70" s="853"/>
      <c r="Z70" s="853"/>
      <c r="AA70" s="853">
        <v>48</v>
      </c>
      <c r="AB70" s="853"/>
      <c r="AC70" s="853"/>
      <c r="AD70" s="853"/>
      <c r="AE70" s="853"/>
      <c r="AF70" s="853">
        <v>48</v>
      </c>
      <c r="AG70" s="853"/>
      <c r="AH70" s="853"/>
      <c r="AI70" s="853"/>
      <c r="AJ70" s="853"/>
      <c r="AK70" s="853" t="s">
        <v>571</v>
      </c>
      <c r="AL70" s="853"/>
      <c r="AM70" s="853"/>
      <c r="AN70" s="853"/>
      <c r="AO70" s="853"/>
      <c r="AP70" s="853">
        <v>11</v>
      </c>
      <c r="AQ70" s="853"/>
      <c r="AR70" s="853"/>
      <c r="AS70" s="853"/>
      <c r="AT70" s="853"/>
      <c r="AU70" s="853" t="s">
        <v>571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566</v>
      </c>
      <c r="C71" s="896"/>
      <c r="D71" s="896"/>
      <c r="E71" s="896"/>
      <c r="F71" s="896"/>
      <c r="G71" s="896"/>
      <c r="H71" s="896"/>
      <c r="I71" s="896"/>
      <c r="J71" s="896"/>
      <c r="K71" s="896"/>
      <c r="L71" s="896"/>
      <c r="M71" s="896"/>
      <c r="N71" s="896"/>
      <c r="O71" s="896"/>
      <c r="P71" s="897"/>
      <c r="Q71" s="898">
        <v>43</v>
      </c>
      <c r="R71" s="853"/>
      <c r="S71" s="853"/>
      <c r="T71" s="853"/>
      <c r="U71" s="853"/>
      <c r="V71" s="853">
        <v>38</v>
      </c>
      <c r="W71" s="853"/>
      <c r="X71" s="853"/>
      <c r="Y71" s="853"/>
      <c r="Z71" s="853"/>
      <c r="AA71" s="853">
        <v>5</v>
      </c>
      <c r="AB71" s="853"/>
      <c r="AC71" s="853"/>
      <c r="AD71" s="853"/>
      <c r="AE71" s="853"/>
      <c r="AF71" s="853">
        <v>5</v>
      </c>
      <c r="AG71" s="853"/>
      <c r="AH71" s="853"/>
      <c r="AI71" s="853"/>
      <c r="AJ71" s="853"/>
      <c r="AK71" s="853" t="s">
        <v>571</v>
      </c>
      <c r="AL71" s="853"/>
      <c r="AM71" s="853"/>
      <c r="AN71" s="853"/>
      <c r="AO71" s="853"/>
      <c r="AP71" s="853" t="s">
        <v>571</v>
      </c>
      <c r="AQ71" s="853"/>
      <c r="AR71" s="853"/>
      <c r="AS71" s="853"/>
      <c r="AT71" s="853"/>
      <c r="AU71" s="853" t="s">
        <v>571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110</v>
      </c>
      <c r="AG88" s="864"/>
      <c r="AH88" s="864"/>
      <c r="AI88" s="864"/>
      <c r="AJ88" s="864"/>
      <c r="AK88" s="861"/>
      <c r="AL88" s="861"/>
      <c r="AM88" s="861"/>
      <c r="AN88" s="861"/>
      <c r="AO88" s="861"/>
      <c r="AP88" s="864">
        <v>57</v>
      </c>
      <c r="AQ88" s="864"/>
      <c r="AR88" s="864"/>
      <c r="AS88" s="864"/>
      <c r="AT88" s="864"/>
      <c r="AU88" s="864" t="s">
        <v>579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40</v>
      </c>
      <c r="CS102" s="872"/>
      <c r="CT102" s="872"/>
      <c r="CU102" s="872"/>
      <c r="CV102" s="915"/>
      <c r="CW102" s="914" t="s">
        <v>579</v>
      </c>
      <c r="CX102" s="872"/>
      <c r="CY102" s="872"/>
      <c r="CZ102" s="872"/>
      <c r="DA102" s="915"/>
      <c r="DB102" s="914" t="s">
        <v>579</v>
      </c>
      <c r="DC102" s="872"/>
      <c r="DD102" s="872"/>
      <c r="DE102" s="872"/>
      <c r="DF102" s="915"/>
      <c r="DG102" s="914" t="s">
        <v>579</v>
      </c>
      <c r="DH102" s="872"/>
      <c r="DI102" s="872"/>
      <c r="DJ102" s="872"/>
      <c r="DK102" s="915"/>
      <c r="DL102" s="914" t="s">
        <v>579</v>
      </c>
      <c r="DM102" s="872"/>
      <c r="DN102" s="872"/>
      <c r="DO102" s="872"/>
      <c r="DP102" s="915"/>
      <c r="DQ102" s="914" t="s">
        <v>580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302</v>
      </c>
      <c r="AG109" s="917"/>
      <c r="AH109" s="917"/>
      <c r="AI109" s="917"/>
      <c r="AJ109" s="918"/>
      <c r="AK109" s="916" t="s">
        <v>301</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302</v>
      </c>
      <c r="BW109" s="917"/>
      <c r="BX109" s="917"/>
      <c r="BY109" s="917"/>
      <c r="BZ109" s="918"/>
      <c r="CA109" s="916" t="s">
        <v>301</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302</v>
      </c>
      <c r="DM109" s="917"/>
      <c r="DN109" s="917"/>
      <c r="DO109" s="917"/>
      <c r="DP109" s="918"/>
      <c r="DQ109" s="916" t="s">
        <v>301</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599692</v>
      </c>
      <c r="AB110" s="924"/>
      <c r="AC110" s="924"/>
      <c r="AD110" s="924"/>
      <c r="AE110" s="925"/>
      <c r="AF110" s="926">
        <v>535136</v>
      </c>
      <c r="AG110" s="924"/>
      <c r="AH110" s="924"/>
      <c r="AI110" s="924"/>
      <c r="AJ110" s="925"/>
      <c r="AK110" s="926">
        <v>519839</v>
      </c>
      <c r="AL110" s="924"/>
      <c r="AM110" s="924"/>
      <c r="AN110" s="924"/>
      <c r="AO110" s="925"/>
      <c r="AP110" s="927">
        <v>20.6</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5171153</v>
      </c>
      <c r="BR110" s="959"/>
      <c r="BS110" s="959"/>
      <c r="BT110" s="959"/>
      <c r="BU110" s="959"/>
      <c r="BV110" s="959">
        <v>5593248</v>
      </c>
      <c r="BW110" s="959"/>
      <c r="BX110" s="959"/>
      <c r="BY110" s="959"/>
      <c r="BZ110" s="959"/>
      <c r="CA110" s="959">
        <v>6592077</v>
      </c>
      <c r="CB110" s="959"/>
      <c r="CC110" s="959"/>
      <c r="CD110" s="959"/>
      <c r="CE110" s="959"/>
      <c r="CF110" s="973">
        <v>261.10000000000002</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405</v>
      </c>
      <c r="DM110" s="959"/>
      <c r="DN110" s="959"/>
      <c r="DO110" s="959"/>
      <c r="DP110" s="959"/>
      <c r="DQ110" s="959" t="s">
        <v>429</v>
      </c>
      <c r="DR110" s="959"/>
      <c r="DS110" s="959"/>
      <c r="DT110" s="959"/>
      <c r="DU110" s="959"/>
      <c r="DV110" s="960" t="s">
        <v>397</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385</v>
      </c>
      <c r="AB111" s="966"/>
      <c r="AC111" s="966"/>
      <c r="AD111" s="966"/>
      <c r="AE111" s="967"/>
      <c r="AF111" s="968" t="s">
        <v>385</v>
      </c>
      <c r="AG111" s="966"/>
      <c r="AH111" s="966"/>
      <c r="AI111" s="966"/>
      <c r="AJ111" s="967"/>
      <c r="AK111" s="968" t="s">
        <v>405</v>
      </c>
      <c r="AL111" s="966"/>
      <c r="AM111" s="966"/>
      <c r="AN111" s="966"/>
      <c r="AO111" s="967"/>
      <c r="AP111" s="969" t="s">
        <v>397</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1270</v>
      </c>
      <c r="BR111" s="952"/>
      <c r="BS111" s="952"/>
      <c r="BT111" s="952"/>
      <c r="BU111" s="952"/>
      <c r="BV111" s="952" t="s">
        <v>385</v>
      </c>
      <c r="BW111" s="952"/>
      <c r="BX111" s="952"/>
      <c r="BY111" s="952"/>
      <c r="BZ111" s="952"/>
      <c r="CA111" s="952" t="s">
        <v>405</v>
      </c>
      <c r="CB111" s="952"/>
      <c r="CC111" s="952"/>
      <c r="CD111" s="952"/>
      <c r="CE111" s="952"/>
      <c r="CF111" s="946" t="s">
        <v>397</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405</v>
      </c>
      <c r="DH111" s="952"/>
      <c r="DI111" s="952"/>
      <c r="DJ111" s="952"/>
      <c r="DK111" s="952"/>
      <c r="DL111" s="952" t="s">
        <v>397</v>
      </c>
      <c r="DM111" s="952"/>
      <c r="DN111" s="952"/>
      <c r="DO111" s="952"/>
      <c r="DP111" s="952"/>
      <c r="DQ111" s="952" t="s">
        <v>433</v>
      </c>
      <c r="DR111" s="952"/>
      <c r="DS111" s="952"/>
      <c r="DT111" s="952"/>
      <c r="DU111" s="952"/>
      <c r="DV111" s="953" t="s">
        <v>397</v>
      </c>
      <c r="DW111" s="953"/>
      <c r="DX111" s="953"/>
      <c r="DY111" s="953"/>
      <c r="DZ111" s="954"/>
    </row>
    <row r="112" spans="1:131" s="226" customFormat="1" ht="26.25" customHeight="1" x14ac:dyDescent="0.15">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405</v>
      </c>
      <c r="AB112" s="991"/>
      <c r="AC112" s="991"/>
      <c r="AD112" s="991"/>
      <c r="AE112" s="992"/>
      <c r="AF112" s="993" t="s">
        <v>397</v>
      </c>
      <c r="AG112" s="991"/>
      <c r="AH112" s="991"/>
      <c r="AI112" s="991"/>
      <c r="AJ112" s="992"/>
      <c r="AK112" s="993" t="s">
        <v>436</v>
      </c>
      <c r="AL112" s="991"/>
      <c r="AM112" s="991"/>
      <c r="AN112" s="991"/>
      <c r="AO112" s="992"/>
      <c r="AP112" s="994" t="s">
        <v>436</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1226513</v>
      </c>
      <c r="BR112" s="952"/>
      <c r="BS112" s="952"/>
      <c r="BT112" s="952"/>
      <c r="BU112" s="952"/>
      <c r="BV112" s="952">
        <v>1255506</v>
      </c>
      <c r="BW112" s="952"/>
      <c r="BX112" s="952"/>
      <c r="BY112" s="952"/>
      <c r="BZ112" s="952"/>
      <c r="CA112" s="952">
        <v>1115456</v>
      </c>
      <c r="CB112" s="952"/>
      <c r="CC112" s="952"/>
      <c r="CD112" s="952"/>
      <c r="CE112" s="952"/>
      <c r="CF112" s="946">
        <v>44.2</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405</v>
      </c>
      <c r="DH112" s="952"/>
      <c r="DI112" s="952"/>
      <c r="DJ112" s="952"/>
      <c r="DK112" s="952"/>
      <c r="DL112" s="952" t="s">
        <v>405</v>
      </c>
      <c r="DM112" s="952"/>
      <c r="DN112" s="952"/>
      <c r="DO112" s="952"/>
      <c r="DP112" s="952"/>
      <c r="DQ112" s="952" t="s">
        <v>433</v>
      </c>
      <c r="DR112" s="952"/>
      <c r="DS112" s="952"/>
      <c r="DT112" s="952"/>
      <c r="DU112" s="952"/>
      <c r="DV112" s="953" t="s">
        <v>397</v>
      </c>
      <c r="DW112" s="953"/>
      <c r="DX112" s="953"/>
      <c r="DY112" s="953"/>
      <c r="DZ112" s="954"/>
    </row>
    <row r="113" spans="1:130" s="226" customFormat="1" ht="26.25" customHeight="1" x14ac:dyDescent="0.15">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126779</v>
      </c>
      <c r="AB113" s="966"/>
      <c r="AC113" s="966"/>
      <c r="AD113" s="966"/>
      <c r="AE113" s="967"/>
      <c r="AF113" s="968">
        <v>102922</v>
      </c>
      <c r="AG113" s="966"/>
      <c r="AH113" s="966"/>
      <c r="AI113" s="966"/>
      <c r="AJ113" s="967"/>
      <c r="AK113" s="968">
        <v>109992</v>
      </c>
      <c r="AL113" s="966"/>
      <c r="AM113" s="966"/>
      <c r="AN113" s="966"/>
      <c r="AO113" s="967"/>
      <c r="AP113" s="969">
        <v>4.4000000000000004</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10649</v>
      </c>
      <c r="BR113" s="952"/>
      <c r="BS113" s="952"/>
      <c r="BT113" s="952"/>
      <c r="BU113" s="952"/>
      <c r="BV113" s="952">
        <v>9643</v>
      </c>
      <c r="BW113" s="952"/>
      <c r="BX113" s="952"/>
      <c r="BY113" s="952"/>
      <c r="BZ113" s="952"/>
      <c r="CA113" s="952">
        <v>8163</v>
      </c>
      <c r="CB113" s="952"/>
      <c r="CC113" s="952"/>
      <c r="CD113" s="952"/>
      <c r="CE113" s="952"/>
      <c r="CF113" s="946">
        <v>0.3</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405</v>
      </c>
      <c r="DM113" s="991"/>
      <c r="DN113" s="991"/>
      <c r="DO113" s="991"/>
      <c r="DP113" s="992"/>
      <c r="DQ113" s="993" t="s">
        <v>397</v>
      </c>
      <c r="DR113" s="991"/>
      <c r="DS113" s="991"/>
      <c r="DT113" s="991"/>
      <c r="DU113" s="992"/>
      <c r="DV113" s="994" t="s">
        <v>405</v>
      </c>
      <c r="DW113" s="995"/>
      <c r="DX113" s="995"/>
      <c r="DY113" s="995"/>
      <c r="DZ113" s="996"/>
    </row>
    <row r="114" spans="1:130" s="226" customFormat="1" ht="26.25" customHeight="1" x14ac:dyDescent="0.15">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833</v>
      </c>
      <c r="AB114" s="991"/>
      <c r="AC114" s="991"/>
      <c r="AD114" s="991"/>
      <c r="AE114" s="992"/>
      <c r="AF114" s="993">
        <v>845</v>
      </c>
      <c r="AG114" s="991"/>
      <c r="AH114" s="991"/>
      <c r="AI114" s="991"/>
      <c r="AJ114" s="992"/>
      <c r="AK114" s="993">
        <v>1358</v>
      </c>
      <c r="AL114" s="991"/>
      <c r="AM114" s="991"/>
      <c r="AN114" s="991"/>
      <c r="AO114" s="992"/>
      <c r="AP114" s="994">
        <v>0.1</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893593</v>
      </c>
      <c r="BR114" s="952"/>
      <c r="BS114" s="952"/>
      <c r="BT114" s="952"/>
      <c r="BU114" s="952"/>
      <c r="BV114" s="952">
        <v>798702</v>
      </c>
      <c r="BW114" s="952"/>
      <c r="BX114" s="952"/>
      <c r="BY114" s="952"/>
      <c r="BZ114" s="952"/>
      <c r="CA114" s="952">
        <v>811841</v>
      </c>
      <c r="CB114" s="952"/>
      <c r="CC114" s="952"/>
      <c r="CD114" s="952"/>
      <c r="CE114" s="952"/>
      <c r="CF114" s="946">
        <v>32.200000000000003</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405</v>
      </c>
      <c r="DH114" s="991"/>
      <c r="DI114" s="991"/>
      <c r="DJ114" s="991"/>
      <c r="DK114" s="992"/>
      <c r="DL114" s="993" t="s">
        <v>397</v>
      </c>
      <c r="DM114" s="991"/>
      <c r="DN114" s="991"/>
      <c r="DO114" s="991"/>
      <c r="DP114" s="992"/>
      <c r="DQ114" s="993" t="s">
        <v>385</v>
      </c>
      <c r="DR114" s="991"/>
      <c r="DS114" s="991"/>
      <c r="DT114" s="991"/>
      <c r="DU114" s="992"/>
      <c r="DV114" s="994" t="s">
        <v>405</v>
      </c>
      <c r="DW114" s="995"/>
      <c r="DX114" s="995"/>
      <c r="DY114" s="995"/>
      <c r="DZ114" s="996"/>
    </row>
    <row r="115" spans="1:130" s="226" customFormat="1" ht="26.25" customHeight="1" x14ac:dyDescent="0.15">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2577</v>
      </c>
      <c r="AB115" s="966"/>
      <c r="AC115" s="966"/>
      <c r="AD115" s="966"/>
      <c r="AE115" s="967"/>
      <c r="AF115" s="968">
        <v>20552</v>
      </c>
      <c r="AG115" s="966"/>
      <c r="AH115" s="966"/>
      <c r="AI115" s="966"/>
      <c r="AJ115" s="967"/>
      <c r="AK115" s="968">
        <v>3777</v>
      </c>
      <c r="AL115" s="966"/>
      <c r="AM115" s="966"/>
      <c r="AN115" s="966"/>
      <c r="AO115" s="967"/>
      <c r="AP115" s="969">
        <v>0.1</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385</v>
      </c>
      <c r="BR115" s="952"/>
      <c r="BS115" s="952"/>
      <c r="BT115" s="952"/>
      <c r="BU115" s="952"/>
      <c r="BV115" s="952" t="s">
        <v>447</v>
      </c>
      <c r="BW115" s="952"/>
      <c r="BX115" s="952"/>
      <c r="BY115" s="952"/>
      <c r="BZ115" s="952"/>
      <c r="CA115" s="952" t="s">
        <v>405</v>
      </c>
      <c r="CB115" s="952"/>
      <c r="CC115" s="952"/>
      <c r="CD115" s="952"/>
      <c r="CE115" s="952"/>
      <c r="CF115" s="946" t="s">
        <v>433</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436</v>
      </c>
      <c r="DH115" s="991"/>
      <c r="DI115" s="991"/>
      <c r="DJ115" s="991"/>
      <c r="DK115" s="992"/>
      <c r="DL115" s="993" t="s">
        <v>397</v>
      </c>
      <c r="DM115" s="991"/>
      <c r="DN115" s="991"/>
      <c r="DO115" s="991"/>
      <c r="DP115" s="992"/>
      <c r="DQ115" s="993" t="s">
        <v>405</v>
      </c>
      <c r="DR115" s="991"/>
      <c r="DS115" s="991"/>
      <c r="DT115" s="991"/>
      <c r="DU115" s="992"/>
      <c r="DV115" s="994" t="s">
        <v>405</v>
      </c>
      <c r="DW115" s="995"/>
      <c r="DX115" s="995"/>
      <c r="DY115" s="995"/>
      <c r="DZ115" s="996"/>
    </row>
    <row r="116" spans="1:130" s="226" customFormat="1" ht="26.25" customHeight="1" x14ac:dyDescent="0.15">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10</v>
      </c>
      <c r="AB116" s="991"/>
      <c r="AC116" s="991"/>
      <c r="AD116" s="991"/>
      <c r="AE116" s="992"/>
      <c r="AF116" s="993">
        <v>73</v>
      </c>
      <c r="AG116" s="991"/>
      <c r="AH116" s="991"/>
      <c r="AI116" s="991"/>
      <c r="AJ116" s="992"/>
      <c r="AK116" s="993">
        <v>222</v>
      </c>
      <c r="AL116" s="991"/>
      <c r="AM116" s="991"/>
      <c r="AN116" s="991"/>
      <c r="AO116" s="992"/>
      <c r="AP116" s="994">
        <v>0</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405</v>
      </c>
      <c r="BR116" s="952"/>
      <c r="BS116" s="952"/>
      <c r="BT116" s="952"/>
      <c r="BU116" s="952"/>
      <c r="BV116" s="952" t="s">
        <v>447</v>
      </c>
      <c r="BW116" s="952"/>
      <c r="BX116" s="952"/>
      <c r="BY116" s="952"/>
      <c r="BZ116" s="952"/>
      <c r="CA116" s="952" t="s">
        <v>405</v>
      </c>
      <c r="CB116" s="952"/>
      <c r="CC116" s="952"/>
      <c r="CD116" s="952"/>
      <c r="CE116" s="952"/>
      <c r="CF116" s="946" t="s">
        <v>451</v>
      </c>
      <c r="CG116" s="947"/>
      <c r="CH116" s="947"/>
      <c r="CI116" s="947"/>
      <c r="CJ116" s="947"/>
      <c r="CK116" s="977"/>
      <c r="CL116" s="978"/>
      <c r="CM116" s="948" t="s">
        <v>452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447</v>
      </c>
      <c r="DH116" s="991"/>
      <c r="DI116" s="991"/>
      <c r="DJ116" s="991"/>
      <c r="DK116" s="992"/>
      <c r="DL116" s="993" t="s">
        <v>405</v>
      </c>
      <c r="DM116" s="991"/>
      <c r="DN116" s="991"/>
      <c r="DO116" s="991"/>
      <c r="DP116" s="992"/>
      <c r="DQ116" s="993" t="s">
        <v>405</v>
      </c>
      <c r="DR116" s="991"/>
      <c r="DS116" s="991"/>
      <c r="DT116" s="991"/>
      <c r="DU116" s="992"/>
      <c r="DV116" s="994" t="s">
        <v>405</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453</v>
      </c>
      <c r="Z117" s="918"/>
      <c r="AA117" s="1008">
        <v>729891</v>
      </c>
      <c r="AB117" s="1009"/>
      <c r="AC117" s="1009"/>
      <c r="AD117" s="1009"/>
      <c r="AE117" s="1010"/>
      <c r="AF117" s="1011">
        <v>659528</v>
      </c>
      <c r="AG117" s="1009"/>
      <c r="AH117" s="1009"/>
      <c r="AI117" s="1009"/>
      <c r="AJ117" s="1010"/>
      <c r="AK117" s="1011">
        <v>635188</v>
      </c>
      <c r="AL117" s="1009"/>
      <c r="AM117" s="1009"/>
      <c r="AN117" s="1009"/>
      <c r="AO117" s="1010"/>
      <c r="AP117" s="1012"/>
      <c r="AQ117" s="1013"/>
      <c r="AR117" s="1013"/>
      <c r="AS117" s="1013"/>
      <c r="AT117" s="1014"/>
      <c r="AU117" s="932"/>
      <c r="AV117" s="933"/>
      <c r="AW117" s="933"/>
      <c r="AX117" s="933"/>
      <c r="AY117" s="933"/>
      <c r="AZ117" s="999" t="s">
        <v>454</v>
      </c>
      <c r="BA117" s="1000"/>
      <c r="BB117" s="1000"/>
      <c r="BC117" s="1000"/>
      <c r="BD117" s="1000"/>
      <c r="BE117" s="1000"/>
      <c r="BF117" s="1000"/>
      <c r="BG117" s="1000"/>
      <c r="BH117" s="1000"/>
      <c r="BI117" s="1000"/>
      <c r="BJ117" s="1000"/>
      <c r="BK117" s="1000"/>
      <c r="BL117" s="1000"/>
      <c r="BM117" s="1000"/>
      <c r="BN117" s="1000"/>
      <c r="BO117" s="1000"/>
      <c r="BP117" s="1001"/>
      <c r="BQ117" s="951" t="s">
        <v>405</v>
      </c>
      <c r="BR117" s="952"/>
      <c r="BS117" s="952"/>
      <c r="BT117" s="952"/>
      <c r="BU117" s="952"/>
      <c r="BV117" s="952" t="s">
        <v>405</v>
      </c>
      <c r="BW117" s="952"/>
      <c r="BX117" s="952"/>
      <c r="BY117" s="952"/>
      <c r="BZ117" s="952"/>
      <c r="CA117" s="952" t="s">
        <v>405</v>
      </c>
      <c r="CB117" s="952"/>
      <c r="CC117" s="952"/>
      <c r="CD117" s="952"/>
      <c r="CE117" s="952"/>
      <c r="CF117" s="946" t="s">
        <v>397</v>
      </c>
      <c r="CG117" s="947"/>
      <c r="CH117" s="947"/>
      <c r="CI117" s="947"/>
      <c r="CJ117" s="947"/>
      <c r="CK117" s="977"/>
      <c r="CL117" s="978"/>
      <c r="CM117" s="948" t="s">
        <v>455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429</v>
      </c>
      <c r="DH117" s="991"/>
      <c r="DI117" s="991"/>
      <c r="DJ117" s="991"/>
      <c r="DK117" s="992"/>
      <c r="DL117" s="993" t="s">
        <v>385</v>
      </c>
      <c r="DM117" s="991"/>
      <c r="DN117" s="991"/>
      <c r="DO117" s="991"/>
      <c r="DP117" s="992"/>
      <c r="DQ117" s="993" t="s">
        <v>433</v>
      </c>
      <c r="DR117" s="991"/>
      <c r="DS117" s="991"/>
      <c r="DT117" s="991"/>
      <c r="DU117" s="992"/>
      <c r="DV117" s="994" t="s">
        <v>433</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302</v>
      </c>
      <c r="AG118" s="917"/>
      <c r="AH118" s="917"/>
      <c r="AI118" s="917"/>
      <c r="AJ118" s="918"/>
      <c r="AK118" s="916" t="s">
        <v>301</v>
      </c>
      <c r="AL118" s="917"/>
      <c r="AM118" s="917"/>
      <c r="AN118" s="917"/>
      <c r="AO118" s="918"/>
      <c r="AP118" s="1003" t="s">
        <v>422</v>
      </c>
      <c r="AQ118" s="1004"/>
      <c r="AR118" s="1004"/>
      <c r="AS118" s="1004"/>
      <c r="AT118" s="1005"/>
      <c r="AU118" s="932"/>
      <c r="AV118" s="933"/>
      <c r="AW118" s="933"/>
      <c r="AX118" s="933"/>
      <c r="AY118" s="933"/>
      <c r="AZ118" s="1006" t="s">
        <v>456</v>
      </c>
      <c r="BA118" s="997"/>
      <c r="BB118" s="997"/>
      <c r="BC118" s="997"/>
      <c r="BD118" s="997"/>
      <c r="BE118" s="997"/>
      <c r="BF118" s="997"/>
      <c r="BG118" s="997"/>
      <c r="BH118" s="997"/>
      <c r="BI118" s="997"/>
      <c r="BJ118" s="997"/>
      <c r="BK118" s="997"/>
      <c r="BL118" s="997"/>
      <c r="BM118" s="997"/>
      <c r="BN118" s="997"/>
      <c r="BO118" s="997"/>
      <c r="BP118" s="998"/>
      <c r="BQ118" s="1029" t="s">
        <v>405</v>
      </c>
      <c r="BR118" s="1030"/>
      <c r="BS118" s="1030"/>
      <c r="BT118" s="1030"/>
      <c r="BU118" s="1030"/>
      <c r="BV118" s="1030" t="s">
        <v>436</v>
      </c>
      <c r="BW118" s="1030"/>
      <c r="BX118" s="1030"/>
      <c r="BY118" s="1030"/>
      <c r="BZ118" s="1030"/>
      <c r="CA118" s="1030" t="s">
        <v>405</v>
      </c>
      <c r="CB118" s="1030"/>
      <c r="CC118" s="1030"/>
      <c r="CD118" s="1030"/>
      <c r="CE118" s="1030"/>
      <c r="CF118" s="946" t="s">
        <v>397</v>
      </c>
      <c r="CG118" s="947"/>
      <c r="CH118" s="947"/>
      <c r="CI118" s="947"/>
      <c r="CJ118" s="947"/>
      <c r="CK118" s="977"/>
      <c r="CL118" s="978"/>
      <c r="CM118" s="948" t="s">
        <v>457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405</v>
      </c>
      <c r="DH118" s="991"/>
      <c r="DI118" s="991"/>
      <c r="DJ118" s="991"/>
      <c r="DK118" s="992"/>
      <c r="DL118" s="993" t="s">
        <v>405</v>
      </c>
      <c r="DM118" s="991"/>
      <c r="DN118" s="991"/>
      <c r="DO118" s="991"/>
      <c r="DP118" s="992"/>
      <c r="DQ118" s="993" t="s">
        <v>436</v>
      </c>
      <c r="DR118" s="991"/>
      <c r="DS118" s="991"/>
      <c r="DT118" s="991"/>
      <c r="DU118" s="992"/>
      <c r="DV118" s="994" t="s">
        <v>429</v>
      </c>
      <c r="DW118" s="995"/>
      <c r="DX118" s="995"/>
      <c r="DY118" s="995"/>
      <c r="DZ118" s="996"/>
    </row>
    <row r="119" spans="1:130" s="226" customFormat="1" ht="26.25" customHeight="1" x14ac:dyDescent="0.15">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433</v>
      </c>
      <c r="AB119" s="924"/>
      <c r="AC119" s="924"/>
      <c r="AD119" s="924"/>
      <c r="AE119" s="925"/>
      <c r="AF119" s="926" t="s">
        <v>405</v>
      </c>
      <c r="AG119" s="924"/>
      <c r="AH119" s="924"/>
      <c r="AI119" s="924"/>
      <c r="AJ119" s="925"/>
      <c r="AK119" s="926" t="s">
        <v>447</v>
      </c>
      <c r="AL119" s="924"/>
      <c r="AM119" s="924"/>
      <c r="AN119" s="924"/>
      <c r="AO119" s="925"/>
      <c r="AP119" s="927" t="s">
        <v>447</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458</v>
      </c>
      <c r="BP119" s="1038"/>
      <c r="BQ119" s="1029">
        <v>7303178</v>
      </c>
      <c r="BR119" s="1030"/>
      <c r="BS119" s="1030"/>
      <c r="BT119" s="1030"/>
      <c r="BU119" s="1030"/>
      <c r="BV119" s="1030">
        <v>7657099</v>
      </c>
      <c r="BW119" s="1030"/>
      <c r="BX119" s="1030"/>
      <c r="BY119" s="1030"/>
      <c r="BZ119" s="1030"/>
      <c r="CA119" s="1030">
        <v>8527537</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1270</v>
      </c>
      <c r="DH119" s="1016"/>
      <c r="DI119" s="1016"/>
      <c r="DJ119" s="1016"/>
      <c r="DK119" s="1017"/>
      <c r="DL119" s="1015" t="s">
        <v>433</v>
      </c>
      <c r="DM119" s="1016"/>
      <c r="DN119" s="1016"/>
      <c r="DO119" s="1016"/>
      <c r="DP119" s="1017"/>
      <c r="DQ119" s="1015" t="s">
        <v>436</v>
      </c>
      <c r="DR119" s="1016"/>
      <c r="DS119" s="1016"/>
      <c r="DT119" s="1016"/>
      <c r="DU119" s="1017"/>
      <c r="DV119" s="1018" t="s">
        <v>405</v>
      </c>
      <c r="DW119" s="1019"/>
      <c r="DX119" s="1019"/>
      <c r="DY119" s="1019"/>
      <c r="DZ119" s="1020"/>
    </row>
    <row r="120" spans="1:130" s="226" customFormat="1" ht="26.25" customHeight="1" x14ac:dyDescent="0.15">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429</v>
      </c>
      <c r="AB120" s="991"/>
      <c r="AC120" s="991"/>
      <c r="AD120" s="991"/>
      <c r="AE120" s="992"/>
      <c r="AF120" s="993" t="s">
        <v>405</v>
      </c>
      <c r="AG120" s="991"/>
      <c r="AH120" s="991"/>
      <c r="AI120" s="991"/>
      <c r="AJ120" s="992"/>
      <c r="AK120" s="993" t="s">
        <v>433</v>
      </c>
      <c r="AL120" s="991"/>
      <c r="AM120" s="991"/>
      <c r="AN120" s="991"/>
      <c r="AO120" s="992"/>
      <c r="AP120" s="994" t="s">
        <v>397</v>
      </c>
      <c r="AQ120" s="995"/>
      <c r="AR120" s="995"/>
      <c r="AS120" s="995"/>
      <c r="AT120" s="996"/>
      <c r="AU120" s="1021" t="s">
        <v>460</v>
      </c>
      <c r="AV120" s="1022"/>
      <c r="AW120" s="1022"/>
      <c r="AX120" s="1022"/>
      <c r="AY120" s="1023"/>
      <c r="AZ120" s="972" t="s">
        <v>461</v>
      </c>
      <c r="BA120" s="921"/>
      <c r="BB120" s="921"/>
      <c r="BC120" s="921"/>
      <c r="BD120" s="921"/>
      <c r="BE120" s="921"/>
      <c r="BF120" s="921"/>
      <c r="BG120" s="921"/>
      <c r="BH120" s="921"/>
      <c r="BI120" s="921"/>
      <c r="BJ120" s="921"/>
      <c r="BK120" s="921"/>
      <c r="BL120" s="921"/>
      <c r="BM120" s="921"/>
      <c r="BN120" s="921"/>
      <c r="BO120" s="921"/>
      <c r="BP120" s="922"/>
      <c r="BQ120" s="958">
        <v>4103810</v>
      </c>
      <c r="BR120" s="959"/>
      <c r="BS120" s="959"/>
      <c r="BT120" s="959"/>
      <c r="BU120" s="959"/>
      <c r="BV120" s="959">
        <v>4866858</v>
      </c>
      <c r="BW120" s="959"/>
      <c r="BX120" s="959"/>
      <c r="BY120" s="959"/>
      <c r="BZ120" s="959"/>
      <c r="CA120" s="959">
        <v>5106049</v>
      </c>
      <c r="CB120" s="959"/>
      <c r="CC120" s="959"/>
      <c r="CD120" s="959"/>
      <c r="CE120" s="959"/>
      <c r="CF120" s="973">
        <v>202.2</v>
      </c>
      <c r="CG120" s="974"/>
      <c r="CH120" s="974"/>
      <c r="CI120" s="974"/>
      <c r="CJ120" s="974"/>
      <c r="CK120" s="1039" t="s">
        <v>462</v>
      </c>
      <c r="CL120" s="1040"/>
      <c r="CM120" s="1040"/>
      <c r="CN120" s="1040"/>
      <c r="CO120" s="1041"/>
      <c r="CP120" s="1047" t="s">
        <v>463</v>
      </c>
      <c r="CQ120" s="1048"/>
      <c r="CR120" s="1048"/>
      <c r="CS120" s="1048"/>
      <c r="CT120" s="1048"/>
      <c r="CU120" s="1048"/>
      <c r="CV120" s="1048"/>
      <c r="CW120" s="1048"/>
      <c r="CX120" s="1048"/>
      <c r="CY120" s="1048"/>
      <c r="CZ120" s="1048"/>
      <c r="DA120" s="1048"/>
      <c r="DB120" s="1048"/>
      <c r="DC120" s="1048"/>
      <c r="DD120" s="1048"/>
      <c r="DE120" s="1048"/>
      <c r="DF120" s="1049"/>
      <c r="DG120" s="958" t="s">
        <v>405</v>
      </c>
      <c r="DH120" s="959"/>
      <c r="DI120" s="959"/>
      <c r="DJ120" s="959"/>
      <c r="DK120" s="959"/>
      <c r="DL120" s="959">
        <v>1084831</v>
      </c>
      <c r="DM120" s="959"/>
      <c r="DN120" s="959"/>
      <c r="DO120" s="959"/>
      <c r="DP120" s="959"/>
      <c r="DQ120" s="959">
        <v>990200</v>
      </c>
      <c r="DR120" s="959"/>
      <c r="DS120" s="959"/>
      <c r="DT120" s="959"/>
      <c r="DU120" s="959"/>
      <c r="DV120" s="960">
        <v>39.200000000000003</v>
      </c>
      <c r="DW120" s="960"/>
      <c r="DX120" s="960"/>
      <c r="DY120" s="960"/>
      <c r="DZ120" s="961"/>
    </row>
    <row r="121" spans="1:130" s="226" customFormat="1" ht="26.25" customHeight="1" x14ac:dyDescent="0.15">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405</v>
      </c>
      <c r="AB121" s="991"/>
      <c r="AC121" s="991"/>
      <c r="AD121" s="991"/>
      <c r="AE121" s="992"/>
      <c r="AF121" s="993" t="s">
        <v>405</v>
      </c>
      <c r="AG121" s="991"/>
      <c r="AH121" s="991"/>
      <c r="AI121" s="991"/>
      <c r="AJ121" s="992"/>
      <c r="AK121" s="993" t="s">
        <v>405</v>
      </c>
      <c r="AL121" s="991"/>
      <c r="AM121" s="991"/>
      <c r="AN121" s="991"/>
      <c r="AO121" s="992"/>
      <c r="AP121" s="994" t="s">
        <v>405</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274244</v>
      </c>
      <c r="BR121" s="952"/>
      <c r="BS121" s="952"/>
      <c r="BT121" s="952"/>
      <c r="BU121" s="952"/>
      <c r="BV121" s="952">
        <v>245671</v>
      </c>
      <c r="BW121" s="952"/>
      <c r="BX121" s="952"/>
      <c r="BY121" s="952"/>
      <c r="BZ121" s="952"/>
      <c r="CA121" s="952">
        <v>195299</v>
      </c>
      <c r="CB121" s="952"/>
      <c r="CC121" s="952"/>
      <c r="CD121" s="952"/>
      <c r="CE121" s="952"/>
      <c r="CF121" s="946">
        <v>7.7</v>
      </c>
      <c r="CG121" s="947"/>
      <c r="CH121" s="947"/>
      <c r="CI121" s="947"/>
      <c r="CJ121" s="947"/>
      <c r="CK121" s="1042"/>
      <c r="CL121" s="1043"/>
      <c r="CM121" s="1043"/>
      <c r="CN121" s="1043"/>
      <c r="CO121" s="1044"/>
      <c r="CP121" s="1052" t="s">
        <v>466</v>
      </c>
      <c r="CQ121" s="1053"/>
      <c r="CR121" s="1053"/>
      <c r="CS121" s="1053"/>
      <c r="CT121" s="1053"/>
      <c r="CU121" s="1053"/>
      <c r="CV121" s="1053"/>
      <c r="CW121" s="1053"/>
      <c r="CX121" s="1053"/>
      <c r="CY121" s="1053"/>
      <c r="CZ121" s="1053"/>
      <c r="DA121" s="1053"/>
      <c r="DB121" s="1053"/>
      <c r="DC121" s="1053"/>
      <c r="DD121" s="1053"/>
      <c r="DE121" s="1053"/>
      <c r="DF121" s="1054"/>
      <c r="DG121" s="951">
        <v>105657</v>
      </c>
      <c r="DH121" s="952"/>
      <c r="DI121" s="952"/>
      <c r="DJ121" s="952"/>
      <c r="DK121" s="952"/>
      <c r="DL121" s="952">
        <v>158511</v>
      </c>
      <c r="DM121" s="952"/>
      <c r="DN121" s="952"/>
      <c r="DO121" s="952"/>
      <c r="DP121" s="952"/>
      <c r="DQ121" s="952">
        <v>117628</v>
      </c>
      <c r="DR121" s="952"/>
      <c r="DS121" s="952"/>
      <c r="DT121" s="952"/>
      <c r="DU121" s="952"/>
      <c r="DV121" s="953">
        <v>4.7</v>
      </c>
      <c r="DW121" s="953"/>
      <c r="DX121" s="953"/>
      <c r="DY121" s="953"/>
      <c r="DZ121" s="954"/>
    </row>
    <row r="122" spans="1:130" s="226" customFormat="1" ht="26.25" customHeight="1" x14ac:dyDescent="0.15">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436</v>
      </c>
      <c r="AB122" s="991"/>
      <c r="AC122" s="991"/>
      <c r="AD122" s="991"/>
      <c r="AE122" s="992"/>
      <c r="AF122" s="993" t="s">
        <v>436</v>
      </c>
      <c r="AG122" s="991"/>
      <c r="AH122" s="991"/>
      <c r="AI122" s="991"/>
      <c r="AJ122" s="992"/>
      <c r="AK122" s="993" t="s">
        <v>436</v>
      </c>
      <c r="AL122" s="991"/>
      <c r="AM122" s="991"/>
      <c r="AN122" s="991"/>
      <c r="AO122" s="992"/>
      <c r="AP122" s="994" t="s">
        <v>405</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4402568</v>
      </c>
      <c r="BR122" s="1030"/>
      <c r="BS122" s="1030"/>
      <c r="BT122" s="1030"/>
      <c r="BU122" s="1030"/>
      <c r="BV122" s="1030">
        <v>4661726</v>
      </c>
      <c r="BW122" s="1030"/>
      <c r="BX122" s="1030"/>
      <c r="BY122" s="1030"/>
      <c r="BZ122" s="1030"/>
      <c r="CA122" s="1030">
        <v>3568031</v>
      </c>
      <c r="CB122" s="1030"/>
      <c r="CC122" s="1030"/>
      <c r="CD122" s="1030"/>
      <c r="CE122" s="1030"/>
      <c r="CF122" s="1050">
        <v>141.30000000000001</v>
      </c>
      <c r="CG122" s="1051"/>
      <c r="CH122" s="1051"/>
      <c r="CI122" s="1051"/>
      <c r="CJ122" s="1051"/>
      <c r="CK122" s="1042"/>
      <c r="CL122" s="1043"/>
      <c r="CM122" s="1043"/>
      <c r="CN122" s="1043"/>
      <c r="CO122" s="1044"/>
      <c r="CP122" s="1052" t="s">
        <v>399</v>
      </c>
      <c r="CQ122" s="1053"/>
      <c r="CR122" s="1053"/>
      <c r="CS122" s="1053"/>
      <c r="CT122" s="1053"/>
      <c r="CU122" s="1053"/>
      <c r="CV122" s="1053"/>
      <c r="CW122" s="1053"/>
      <c r="CX122" s="1053"/>
      <c r="CY122" s="1053"/>
      <c r="CZ122" s="1053"/>
      <c r="DA122" s="1053"/>
      <c r="DB122" s="1053"/>
      <c r="DC122" s="1053"/>
      <c r="DD122" s="1053"/>
      <c r="DE122" s="1053"/>
      <c r="DF122" s="1054"/>
      <c r="DG122" s="951">
        <v>15256</v>
      </c>
      <c r="DH122" s="952"/>
      <c r="DI122" s="952"/>
      <c r="DJ122" s="952"/>
      <c r="DK122" s="952"/>
      <c r="DL122" s="952">
        <v>7628</v>
      </c>
      <c r="DM122" s="952"/>
      <c r="DN122" s="952"/>
      <c r="DO122" s="952"/>
      <c r="DP122" s="952"/>
      <c r="DQ122" s="952">
        <v>7628</v>
      </c>
      <c r="DR122" s="952"/>
      <c r="DS122" s="952"/>
      <c r="DT122" s="952"/>
      <c r="DU122" s="952"/>
      <c r="DV122" s="953">
        <v>0.3</v>
      </c>
      <c r="DW122" s="953"/>
      <c r="DX122" s="953"/>
      <c r="DY122" s="953"/>
      <c r="DZ122" s="954"/>
    </row>
    <row r="123" spans="1:130" s="226" customFormat="1" ht="26.25" customHeight="1" x14ac:dyDescent="0.15">
      <c r="A123" s="1091"/>
      <c r="B123" s="978"/>
      <c r="C123" s="948" t="s">
        <v>452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405</v>
      </c>
      <c r="AB123" s="991"/>
      <c r="AC123" s="991"/>
      <c r="AD123" s="991"/>
      <c r="AE123" s="992"/>
      <c r="AF123" s="993" t="s">
        <v>447</v>
      </c>
      <c r="AG123" s="991"/>
      <c r="AH123" s="991"/>
      <c r="AI123" s="991"/>
      <c r="AJ123" s="992"/>
      <c r="AK123" s="993" t="s">
        <v>397</v>
      </c>
      <c r="AL123" s="991"/>
      <c r="AM123" s="991"/>
      <c r="AN123" s="991"/>
      <c r="AO123" s="992"/>
      <c r="AP123" s="994" t="s">
        <v>405</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468</v>
      </c>
      <c r="BP123" s="1038"/>
      <c r="BQ123" s="1097">
        <v>8780622</v>
      </c>
      <c r="BR123" s="1098"/>
      <c r="BS123" s="1098"/>
      <c r="BT123" s="1098"/>
      <c r="BU123" s="1098"/>
      <c r="BV123" s="1098">
        <v>9774255</v>
      </c>
      <c r="BW123" s="1098"/>
      <c r="BX123" s="1098"/>
      <c r="BY123" s="1098"/>
      <c r="BZ123" s="1098"/>
      <c r="CA123" s="1098">
        <v>8869379</v>
      </c>
      <c r="CB123" s="1098"/>
      <c r="CC123" s="1098"/>
      <c r="CD123" s="1098"/>
      <c r="CE123" s="1098"/>
      <c r="CF123" s="1031"/>
      <c r="CG123" s="1032"/>
      <c r="CH123" s="1032"/>
      <c r="CI123" s="1032"/>
      <c r="CJ123" s="1033"/>
      <c r="CK123" s="1042"/>
      <c r="CL123" s="1043"/>
      <c r="CM123" s="1043"/>
      <c r="CN123" s="1043"/>
      <c r="CO123" s="1044"/>
      <c r="CP123" s="1052" t="s">
        <v>398</v>
      </c>
      <c r="CQ123" s="1053"/>
      <c r="CR123" s="1053"/>
      <c r="CS123" s="1053"/>
      <c r="CT123" s="1053"/>
      <c r="CU123" s="1053"/>
      <c r="CV123" s="1053"/>
      <c r="CW123" s="1053"/>
      <c r="CX123" s="1053"/>
      <c r="CY123" s="1053"/>
      <c r="CZ123" s="1053"/>
      <c r="DA123" s="1053"/>
      <c r="DB123" s="1053"/>
      <c r="DC123" s="1053"/>
      <c r="DD123" s="1053"/>
      <c r="DE123" s="1053"/>
      <c r="DF123" s="1054"/>
      <c r="DG123" s="990" t="s">
        <v>405</v>
      </c>
      <c r="DH123" s="991"/>
      <c r="DI123" s="991"/>
      <c r="DJ123" s="991"/>
      <c r="DK123" s="992"/>
      <c r="DL123" s="993" t="s">
        <v>436</v>
      </c>
      <c r="DM123" s="991"/>
      <c r="DN123" s="991"/>
      <c r="DO123" s="991"/>
      <c r="DP123" s="992"/>
      <c r="DQ123" s="993" t="s">
        <v>405</v>
      </c>
      <c r="DR123" s="991"/>
      <c r="DS123" s="991"/>
      <c r="DT123" s="991"/>
      <c r="DU123" s="992"/>
      <c r="DV123" s="994" t="s">
        <v>405</v>
      </c>
      <c r="DW123" s="995"/>
      <c r="DX123" s="995"/>
      <c r="DY123" s="995"/>
      <c r="DZ123" s="996"/>
    </row>
    <row r="124" spans="1:130" s="226" customFormat="1" ht="26.25" customHeight="1" thickBot="1" x14ac:dyDescent="0.2">
      <c r="A124" s="1091"/>
      <c r="B124" s="978"/>
      <c r="C124" s="948" t="s">
        <v>455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405</v>
      </c>
      <c r="AB124" s="991"/>
      <c r="AC124" s="991"/>
      <c r="AD124" s="991"/>
      <c r="AE124" s="992"/>
      <c r="AF124" s="993" t="s">
        <v>397</v>
      </c>
      <c r="AG124" s="991"/>
      <c r="AH124" s="991"/>
      <c r="AI124" s="991"/>
      <c r="AJ124" s="992"/>
      <c r="AK124" s="993" t="s">
        <v>405</v>
      </c>
      <c r="AL124" s="991"/>
      <c r="AM124" s="991"/>
      <c r="AN124" s="991"/>
      <c r="AO124" s="992"/>
      <c r="AP124" s="994" t="s">
        <v>436</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436</v>
      </c>
      <c r="BR124" s="1060"/>
      <c r="BS124" s="1060"/>
      <c r="BT124" s="1060"/>
      <c r="BU124" s="1060"/>
      <c r="BV124" s="1060" t="s">
        <v>405</v>
      </c>
      <c r="BW124" s="1060"/>
      <c r="BX124" s="1060"/>
      <c r="BY124" s="1060"/>
      <c r="BZ124" s="1060"/>
      <c r="CA124" s="1060" t="s">
        <v>433</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v>1269403</v>
      </c>
      <c r="DH124" s="1016"/>
      <c r="DI124" s="1016"/>
      <c r="DJ124" s="1016"/>
      <c r="DK124" s="1017"/>
      <c r="DL124" s="1015">
        <v>4536</v>
      </c>
      <c r="DM124" s="1016"/>
      <c r="DN124" s="1016"/>
      <c r="DO124" s="1016"/>
      <c r="DP124" s="1017"/>
      <c r="DQ124" s="1015" t="s">
        <v>385</v>
      </c>
      <c r="DR124" s="1016"/>
      <c r="DS124" s="1016"/>
      <c r="DT124" s="1016"/>
      <c r="DU124" s="1017"/>
      <c r="DV124" s="1018" t="s">
        <v>433</v>
      </c>
      <c r="DW124" s="1019"/>
      <c r="DX124" s="1019"/>
      <c r="DY124" s="1019"/>
      <c r="DZ124" s="1020"/>
    </row>
    <row r="125" spans="1:130" s="226" customFormat="1" ht="26.25" customHeight="1" x14ac:dyDescent="0.15">
      <c r="A125" s="1091"/>
      <c r="B125" s="978"/>
      <c r="C125" s="948" t="s">
        <v>457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436</v>
      </c>
      <c r="AB125" s="991"/>
      <c r="AC125" s="991"/>
      <c r="AD125" s="991"/>
      <c r="AE125" s="992"/>
      <c r="AF125" s="993" t="s">
        <v>385</v>
      </c>
      <c r="AG125" s="991"/>
      <c r="AH125" s="991"/>
      <c r="AI125" s="991"/>
      <c r="AJ125" s="992"/>
      <c r="AK125" s="993" t="s">
        <v>385</v>
      </c>
      <c r="AL125" s="991"/>
      <c r="AM125" s="991"/>
      <c r="AN125" s="991"/>
      <c r="AO125" s="992"/>
      <c r="AP125" s="994" t="s">
        <v>385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385</v>
      </c>
      <c r="DH125" s="959"/>
      <c r="DI125" s="959"/>
      <c r="DJ125" s="959"/>
      <c r="DK125" s="959"/>
      <c r="DL125" s="959" t="s">
        <v>433</v>
      </c>
      <c r="DM125" s="959"/>
      <c r="DN125" s="959"/>
      <c r="DO125" s="959"/>
      <c r="DP125" s="959"/>
      <c r="DQ125" s="959" t="s">
        <v>436</v>
      </c>
      <c r="DR125" s="959"/>
      <c r="DS125" s="959"/>
      <c r="DT125" s="959"/>
      <c r="DU125" s="959"/>
      <c r="DV125" s="960" t="s">
        <v>433</v>
      </c>
      <c r="DW125" s="960"/>
      <c r="DX125" s="960"/>
      <c r="DY125" s="960"/>
      <c r="DZ125" s="961"/>
    </row>
    <row r="126" spans="1:130" s="226" customFormat="1" ht="26.25" customHeight="1" thickBot="1" x14ac:dyDescent="0.2">
      <c r="A126" s="1091"/>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2505</v>
      </c>
      <c r="AB126" s="991"/>
      <c r="AC126" s="991"/>
      <c r="AD126" s="991"/>
      <c r="AE126" s="992"/>
      <c r="AF126" s="993">
        <v>20552</v>
      </c>
      <c r="AG126" s="991"/>
      <c r="AH126" s="991"/>
      <c r="AI126" s="991"/>
      <c r="AJ126" s="992"/>
      <c r="AK126" s="993">
        <v>3777</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433</v>
      </c>
      <c r="DH126" s="952"/>
      <c r="DI126" s="952"/>
      <c r="DJ126" s="952"/>
      <c r="DK126" s="952"/>
      <c r="DL126" s="952" t="s">
        <v>385</v>
      </c>
      <c r="DM126" s="952"/>
      <c r="DN126" s="952"/>
      <c r="DO126" s="952"/>
      <c r="DP126" s="952"/>
      <c r="DQ126" s="952" t="s">
        <v>397</v>
      </c>
      <c r="DR126" s="952"/>
      <c r="DS126" s="952"/>
      <c r="DT126" s="952"/>
      <c r="DU126" s="952"/>
      <c r="DV126" s="953" t="s">
        <v>385</v>
      </c>
      <c r="DW126" s="953"/>
      <c r="DX126" s="953"/>
      <c r="DY126" s="953"/>
      <c r="DZ126" s="954"/>
    </row>
    <row r="127" spans="1:130" s="226" customFormat="1" ht="26.25" customHeight="1" x14ac:dyDescent="0.15">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72</v>
      </c>
      <c r="AB127" s="991"/>
      <c r="AC127" s="991"/>
      <c r="AD127" s="991"/>
      <c r="AE127" s="992"/>
      <c r="AF127" s="993" t="s">
        <v>433</v>
      </c>
      <c r="AG127" s="991"/>
      <c r="AH127" s="991"/>
      <c r="AI127" s="991"/>
      <c r="AJ127" s="992"/>
      <c r="AK127" s="993" t="s">
        <v>385</v>
      </c>
      <c r="AL127" s="991"/>
      <c r="AM127" s="991"/>
      <c r="AN127" s="991"/>
      <c r="AO127" s="992"/>
      <c r="AP127" s="994" t="s">
        <v>385</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385</v>
      </c>
      <c r="DH127" s="952"/>
      <c r="DI127" s="952"/>
      <c r="DJ127" s="952"/>
      <c r="DK127" s="952"/>
      <c r="DL127" s="952" t="s">
        <v>385</v>
      </c>
      <c r="DM127" s="952"/>
      <c r="DN127" s="952"/>
      <c r="DO127" s="952"/>
      <c r="DP127" s="952"/>
      <c r="DQ127" s="952" t="s">
        <v>436</v>
      </c>
      <c r="DR127" s="952"/>
      <c r="DS127" s="952"/>
      <c r="DT127" s="952"/>
      <c r="DU127" s="952"/>
      <c r="DV127" s="953" t="s">
        <v>433</v>
      </c>
      <c r="DW127" s="953"/>
      <c r="DX127" s="953"/>
      <c r="DY127" s="953"/>
      <c r="DZ127" s="954"/>
    </row>
    <row r="128" spans="1:130" s="226" customFormat="1" ht="26.25" customHeight="1" thickBot="1" x14ac:dyDescent="0.2">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58094</v>
      </c>
      <c r="AB128" s="1080"/>
      <c r="AC128" s="1080"/>
      <c r="AD128" s="1080"/>
      <c r="AE128" s="1081"/>
      <c r="AF128" s="1082">
        <v>55982</v>
      </c>
      <c r="AG128" s="1080"/>
      <c r="AH128" s="1080"/>
      <c r="AI128" s="1080"/>
      <c r="AJ128" s="1081"/>
      <c r="AK128" s="1082">
        <v>20909</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397</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405</v>
      </c>
      <c r="DH128" s="1072"/>
      <c r="DI128" s="1072"/>
      <c r="DJ128" s="1072"/>
      <c r="DK128" s="1072"/>
      <c r="DL128" s="1072" t="s">
        <v>385</v>
      </c>
      <c r="DM128" s="1072"/>
      <c r="DN128" s="1072"/>
      <c r="DO128" s="1072"/>
      <c r="DP128" s="1072"/>
      <c r="DQ128" s="1072" t="s">
        <v>385</v>
      </c>
      <c r="DR128" s="1072"/>
      <c r="DS128" s="1072"/>
      <c r="DT128" s="1072"/>
      <c r="DU128" s="1072"/>
      <c r="DV128" s="1073" t="s">
        <v>385</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3207601</v>
      </c>
      <c r="AB129" s="991"/>
      <c r="AC129" s="991"/>
      <c r="AD129" s="991"/>
      <c r="AE129" s="992"/>
      <c r="AF129" s="993">
        <v>3077489</v>
      </c>
      <c r="AG129" s="991"/>
      <c r="AH129" s="991"/>
      <c r="AI129" s="991"/>
      <c r="AJ129" s="992"/>
      <c r="AK129" s="993">
        <v>3009888</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405</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524994</v>
      </c>
      <c r="AB130" s="991"/>
      <c r="AC130" s="991"/>
      <c r="AD130" s="991"/>
      <c r="AE130" s="992"/>
      <c r="AF130" s="993">
        <v>486493</v>
      </c>
      <c r="AG130" s="991"/>
      <c r="AH130" s="991"/>
      <c r="AI130" s="991"/>
      <c r="AJ130" s="992"/>
      <c r="AK130" s="993">
        <v>485147</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2682607</v>
      </c>
      <c r="AB131" s="1016"/>
      <c r="AC131" s="1016"/>
      <c r="AD131" s="1016"/>
      <c r="AE131" s="1017"/>
      <c r="AF131" s="1015">
        <v>2590996</v>
      </c>
      <c r="AG131" s="1016"/>
      <c r="AH131" s="1016"/>
      <c r="AI131" s="1016"/>
      <c r="AJ131" s="1017"/>
      <c r="AK131" s="1015">
        <v>2524741</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t="s">
        <v>405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5.4724005419999999</v>
      </c>
      <c r="AB132" s="1132"/>
      <c r="AC132" s="1132"/>
      <c r="AD132" s="1132"/>
      <c r="AE132" s="1133"/>
      <c r="AF132" s="1134">
        <v>4.5176835469999999</v>
      </c>
      <c r="AG132" s="1132"/>
      <c r="AH132" s="1132"/>
      <c r="AI132" s="1132"/>
      <c r="AJ132" s="1133"/>
      <c r="AK132" s="1134">
        <v>5.1146632470000002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6.7</v>
      </c>
      <c r="AB133" s="1115"/>
      <c r="AC133" s="1115"/>
      <c r="AD133" s="1115"/>
      <c r="AE133" s="1116"/>
      <c r="AF133" s="1114">
        <v>5.6</v>
      </c>
      <c r="AG133" s="1115"/>
      <c r="AH133" s="1115"/>
      <c r="AI133" s="1115"/>
      <c r="AJ133" s="1116"/>
      <c r="AK133" s="1114">
        <v>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ihpmcl4rA9w1C5c5SYwBw845zWim2oIExm5TzKrsZXg//8LwmaKSoFRYaxz18cGdXocKkmcKNf8LUy2nrz14w==" saltValue="32FdgOa9DPquAIiV7Sao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rsuTSAF+DsEte+V82V7pN8fsNjhoIBnfFr4OW1rm5c9Wd/JDQs+/74EX+V/y/DMJkzUCAy38pEMK+PZmtjK9A==" saltValue="iJi0x+LGYIj0kHdHDIgX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5F9tOkqSNeSnrgB2RCAXh9ZGP04HDtkOj5+S5wNki6BawEpLeTv6bpm7bvZakAgoOmLk1cyoHwHxOWsigrm9A==" saltValue="6wkvTwbuRa1hQAOo+B09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731136</v>
      </c>
      <c r="AP9" s="292">
        <v>146579</v>
      </c>
      <c r="AQ9" s="293">
        <v>163768</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90281</v>
      </c>
      <c r="AP10" s="295">
        <v>18100</v>
      </c>
      <c r="AQ10" s="296">
        <v>20420</v>
      </c>
      <c r="AR10" s="297">
        <v>-11.4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187113</v>
      </c>
      <c r="AP11" s="295">
        <v>37513</v>
      </c>
      <c r="AQ11" s="296">
        <v>24792</v>
      </c>
      <c r="AR11" s="297">
        <v>51.3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1566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40759</v>
      </c>
      <c r="AP14" s="295">
        <v>8171</v>
      </c>
      <c r="AQ14" s="296">
        <v>8316</v>
      </c>
      <c r="AR14" s="297">
        <v>-1.7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14987</v>
      </c>
      <c r="AP15" s="295">
        <v>3005</v>
      </c>
      <c r="AQ15" s="296">
        <v>4918</v>
      </c>
      <c r="AR15" s="297">
        <v>-38.9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-62459</v>
      </c>
      <c r="AP16" s="295">
        <v>-12522</v>
      </c>
      <c r="AQ16" s="296">
        <v>-16679</v>
      </c>
      <c r="AR16" s="297">
        <v>-24.9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1001817</v>
      </c>
      <c r="AP17" s="295">
        <v>200845</v>
      </c>
      <c r="AQ17" s="296">
        <v>207100</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16.239999999999998</v>
      </c>
      <c r="AP21" s="308">
        <v>18.739999999999998</v>
      </c>
      <c r="AQ21" s="309">
        <v>-2.5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98.1</v>
      </c>
      <c r="AP22" s="313">
        <v>94.9</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519839</v>
      </c>
      <c r="AP32" s="322">
        <v>104218</v>
      </c>
      <c r="AQ32" s="323">
        <v>99822</v>
      </c>
      <c r="AR32" s="324">
        <v>4.4000000000000004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109992</v>
      </c>
      <c r="AP35" s="322">
        <v>22051</v>
      </c>
      <c r="AQ35" s="323">
        <v>28667</v>
      </c>
      <c r="AR35" s="324">
        <v>-23.1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1358</v>
      </c>
      <c r="AP36" s="322">
        <v>272</v>
      </c>
      <c r="AQ36" s="323">
        <v>3929</v>
      </c>
      <c r="AR36" s="324">
        <v>-93.1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3777</v>
      </c>
      <c r="AP37" s="322">
        <v>757</v>
      </c>
      <c r="AQ37" s="323">
        <v>922</v>
      </c>
      <c r="AR37" s="324">
        <v>-17.899999999999999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v>222</v>
      </c>
      <c r="AP38" s="325">
        <v>45</v>
      </c>
      <c r="AQ38" s="326">
        <v>32</v>
      </c>
      <c r="AR38" s="314">
        <v>40.6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-20909</v>
      </c>
      <c r="AP39" s="322">
        <v>-4192</v>
      </c>
      <c r="AQ39" s="323">
        <v>-3300</v>
      </c>
      <c r="AR39" s="324">
        <v>27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-485147</v>
      </c>
      <c r="AP40" s="322">
        <v>-97263</v>
      </c>
      <c r="AQ40" s="323">
        <v>-100418</v>
      </c>
      <c r="AR40" s="324">
        <v>-3.1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129132</v>
      </c>
      <c r="AP41" s="322">
        <v>25889</v>
      </c>
      <c r="AQ41" s="323">
        <v>29653</v>
      </c>
      <c r="AR41" s="324">
        <v>-12.7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879771</v>
      </c>
      <c r="AN51" s="344">
        <v>157299</v>
      </c>
      <c r="AO51" s="345">
        <v>50.8</v>
      </c>
      <c r="AP51" s="346">
        <v>118223</v>
      </c>
      <c r="AQ51" s="347">
        <v>0.5</v>
      </c>
      <c r="AR51" s="348">
        <v>50.3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493324</v>
      </c>
      <c r="AN52" s="352">
        <v>88204</v>
      </c>
      <c r="AO52" s="353">
        <v>21.6</v>
      </c>
      <c r="AP52" s="354">
        <v>57106</v>
      </c>
      <c r="AQ52" s="355">
        <v>-8.4</v>
      </c>
      <c r="AR52" s="356">
        <v>30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876026</v>
      </c>
      <c r="AN53" s="344">
        <v>160945</v>
      </c>
      <c r="AO53" s="345">
        <v>2.2999999999999998</v>
      </c>
      <c r="AP53" s="346">
        <v>128485</v>
      </c>
      <c r="AQ53" s="347">
        <v>8.6999999999999993</v>
      </c>
      <c r="AR53" s="348">
        <v>-6.4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605268</v>
      </c>
      <c r="AN54" s="352">
        <v>111201</v>
      </c>
      <c r="AO54" s="353">
        <v>26.1</v>
      </c>
      <c r="AP54" s="354">
        <v>62765</v>
      </c>
      <c r="AQ54" s="355">
        <v>9.9</v>
      </c>
      <c r="AR54" s="356">
        <v>16.2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927701</v>
      </c>
      <c r="AN55" s="344">
        <v>175137</v>
      </c>
      <c r="AO55" s="345">
        <v>8.8000000000000007</v>
      </c>
      <c r="AP55" s="346">
        <v>245039</v>
      </c>
      <c r="AQ55" s="347">
        <v>90.7</v>
      </c>
      <c r="AR55" s="348">
        <v>-81.900000000000006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478440</v>
      </c>
      <c r="AN56" s="352">
        <v>90323</v>
      </c>
      <c r="AO56" s="353">
        <v>-18.8</v>
      </c>
      <c r="AP56" s="354">
        <v>108922</v>
      </c>
      <c r="AQ56" s="355">
        <v>73.5</v>
      </c>
      <c r="AR56" s="356">
        <v>-92.3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1248264</v>
      </c>
      <c r="AN57" s="344">
        <v>243279</v>
      </c>
      <c r="AO57" s="345">
        <v>38.9</v>
      </c>
      <c r="AP57" s="346">
        <v>237994</v>
      </c>
      <c r="AQ57" s="347">
        <v>-2.9</v>
      </c>
      <c r="AR57" s="348">
        <v>41.8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711156</v>
      </c>
      <c r="AN58" s="352">
        <v>138600</v>
      </c>
      <c r="AO58" s="353">
        <v>53.4</v>
      </c>
      <c r="AP58" s="354">
        <v>110361</v>
      </c>
      <c r="AQ58" s="355">
        <v>1.3</v>
      </c>
      <c r="AR58" s="356">
        <v>52.1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2258969</v>
      </c>
      <c r="AN59" s="344">
        <v>452881</v>
      </c>
      <c r="AO59" s="345">
        <v>86.2</v>
      </c>
      <c r="AP59" s="346">
        <v>267911</v>
      </c>
      <c r="AQ59" s="347">
        <v>12.6</v>
      </c>
      <c r="AR59" s="348">
        <v>73.599999999999994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1166293</v>
      </c>
      <c r="AN60" s="352">
        <v>233820</v>
      </c>
      <c r="AO60" s="353">
        <v>68.7</v>
      </c>
      <c r="AP60" s="354">
        <v>106425</v>
      </c>
      <c r="AQ60" s="355">
        <v>-3.6</v>
      </c>
      <c r="AR60" s="356">
        <v>72.3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1238146</v>
      </c>
      <c r="AN61" s="359">
        <v>237908</v>
      </c>
      <c r="AO61" s="360">
        <v>37.4</v>
      </c>
      <c r="AP61" s="361">
        <v>199530</v>
      </c>
      <c r="AQ61" s="362">
        <v>21.9</v>
      </c>
      <c r="AR61" s="348">
        <v>15.5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690896</v>
      </c>
      <c r="AN62" s="352">
        <v>132430</v>
      </c>
      <c r="AO62" s="353">
        <v>30.2</v>
      </c>
      <c r="AP62" s="354">
        <v>89116</v>
      </c>
      <c r="AQ62" s="355">
        <v>14.5</v>
      </c>
      <c r="AR62" s="356">
        <v>15.7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QwrolAZJDBrdKgsW4A4kx66llXLJ1Vtg0wJuNLQGMcxFRD3eFyMCnLRiCesrm3LSHgnD2rAxdZvqNXoQQG3DQ==" saltValue="hfxqa3BQRooLrU91ANES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HIoax++LL8w64c2G9cm9uxWvE5ZWy07WdB3jFOTIpSz4KWRQ1qpTvDC7IrFGhDcDGolBzkci2fxWySg7uk6w==" saltValue="b0cP8tGLF+fr2tjxvKTk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uYrrp5PpY0/FHQau4Jugbzn2DUVwu5eYu+eqbPBOUjCDHOhAZMpJ5/spKgrCBDnHhIxXC8Am6IkQGRqk+gxw==" saltValue="itr/XiZztQF2mJeoZqTY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113.71</v>
      </c>
      <c r="G47" s="12">
        <v>79.25</v>
      </c>
      <c r="H47" s="12">
        <v>79.5</v>
      </c>
      <c r="I47" s="12">
        <v>89.56</v>
      </c>
      <c r="J47" s="13">
        <v>86.27</v>
      </c>
    </row>
    <row r="48" spans="2:10" ht="57.75" customHeight="1" x14ac:dyDescent="0.15">
      <c r="B48" s="14"/>
      <c r="C48" s="1176" t="s">
        <v>4</v>
      </c>
      <c r="D48" s="1176"/>
      <c r="E48" s="1177"/>
      <c r="F48" s="15">
        <v>4.4800000000000004</v>
      </c>
      <c r="G48" s="16">
        <v>7.02</v>
      </c>
      <c r="H48" s="16">
        <v>11.16</v>
      </c>
      <c r="I48" s="16">
        <v>15.17</v>
      </c>
      <c r="J48" s="17">
        <v>8.7100000000000009</v>
      </c>
    </row>
    <row r="49" spans="2:10" ht="57.75" customHeight="1" thickBot="1" x14ac:dyDescent="0.2">
      <c r="B49" s="18"/>
      <c r="C49" s="1178" t="s">
        <v>5</v>
      </c>
      <c r="D49" s="1178"/>
      <c r="E49" s="1179"/>
      <c r="F49" s="19">
        <v>0.79</v>
      </c>
      <c r="G49" s="20" t="s">
        <v>554</v>
      </c>
      <c r="H49" s="20">
        <v>1.73</v>
      </c>
      <c r="I49" s="20">
        <v>3.74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jGR2KtIXkxlCMSboMNIs1sQ8UwQGhCcnOBVSZIwj7P+Bbrc8ESoI4jfsr6eq9Kv61HNUIycqeGnNNr73eY+Iw==" saltValue="lYCIBgNFiOi+bJMoSIUy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2019-03-08T06:42:51Z</cp:lastPrinted>
  <dcterms:created xsi:type="dcterms:W3CDTF">2019-02-14T00:59:11Z</dcterms:created>
  <dcterms:modified xsi:type="dcterms:W3CDTF">2019-10-29T02:53:27Z</dcterms:modified>
  <cp:category/>
</cp:coreProperties>
</file>