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365\Desktop\"/>
    </mc:Choice>
  </mc:AlternateContent>
  <bookViews>
    <workbookView xWindow="0" yWindow="0" windowWidth="20490" windowHeight="69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<sst xmlns="http://schemas.openxmlformats.org/spreadsheetml/2006/main" count="1132" uniqueCount="644">
  <si>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</si>
  <si>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</si>
  <si>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</si>
  <si>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</si>
  <si>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</si>
  <si>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</si>
  <si>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</si>
  <si>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</si>
  <si>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</si>
  <si>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</si>
  <si>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</si>
  <si>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</si>
  <si>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</si>
  <si>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</si>
  <si>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</si>
  <si>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</si>
  <si>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</si>
  <si>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</si>
  <si>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</si>
  <si>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</si>
  <si>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</si>
  <si>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</si>
  <si>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</si>
  <si>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</si>
  <si>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</si>
  <si>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</si>
  <si>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</si>
  <si>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</si>
  <si>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</si>
  <si>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</si>
  <si>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</si>
  <si>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</si>
  <si>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</si>
  <si>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</si>
  <si>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</si>
  <si>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</si>
  <si>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</si>
  <si>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</si>
  <si>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</si>
  <si>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</si>
  <si>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</si>
  <si>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</si>
  <si>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</si>
  <si>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</si>
  <si>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</si>
  <si>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</si>
  <si>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</si>
  <si>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</si>
  <si>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</si>
  <si>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</si>
  <si>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</si>
  <si>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</si>
  <si>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</si>
  <si>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</si>
  <si>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</si>
  <si>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</si>
  <si>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</si>
  <si>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</si>
  <si>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</si>
  <si>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</si>
  <si>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</si>
  <si>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</si>
  <si>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</si>
  <si>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</si>
  <si>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</si>
  <si>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</si>
  <si>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</si>
  <si>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</si>
  <si>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</si>
  <si>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</si>
  <si>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</si>
  <si>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</si>
  <si>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</si>
  <si>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</si>
  <si>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</si>
  <si>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</si>
  <si>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</si>
  <si>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</si>
  <si>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</si>
  <si>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</si>
  <si>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</si>
  <si>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</si>
  <si>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</si>
  <si>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</si>
  <si>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</si>
  <si>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Ⅰ－１</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</si>
  <si>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</si>
  <si>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</si>
  <si>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</si>
  <si>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</si>
  <si>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</si>
  <si>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</si>
  <si>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</si>
  <si>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</si>
  <si>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</si>
  <si>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</si>
  <si>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</si>
  <si>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</si>
  <si>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上ノ国町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</si>
  <si>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</si>
  <si>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</si>
  <si>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</si>
  <si>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</si>
  <si>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</si>
  <si>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</si>
  <si>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</si>
  <si>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</si>
  <si>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</si>
  <si>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</si>
  <si>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</si>
  <si>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</si>
  <si>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</si>
  <si>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</si>
  <si>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</si>
  <si>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</si>
  <si>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</si>
  <si>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</si>
  <si>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</si>
  <si>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</si>
  <si>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</si>
  <si>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</si>
  <si>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</si>
  <si>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</si>
  <si>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</si>
  <si>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</si>
  <si>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</si>
  <si>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</si>
  <si>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</si>
  <si>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</si>
  <si>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</si>
  <si>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</si>
  <si>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</si>
  <si>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</si>
  <si>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</si>
  <si>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</si>
  <si>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</si>
  <si>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</si>
  <si>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</si>
  <si>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</si>
  <si>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</si>
  <si>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</si>
  <si>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</si>
  <si>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</si>
  <si>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</si>
  <si>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</si>
  <si>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</si>
  <si>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</si>
  <si>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</si>
  <si>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</si>
  <si>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</si>
  <si>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</si>
  <si>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</si>
  <si>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</si>
  <si>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</si>
  <si>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</si>
  <si>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</si>
  <si>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</si>
  <si>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</si>
  <si>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</si>
  <si>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</si>
  <si>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</si>
  <si>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</si>
  <si>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</si>
  <si>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</si>
  <si>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</si>
  <si>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</si>
  <si>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</si>
  <si>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</si>
  <si>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</si>
  <si>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</si>
  <si>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</si>
  <si>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</si>
  <si>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</si>
  <si>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</si>
  <si>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</si>
  <si>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</si>
  <si>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</si>
  <si>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</si>
  <si>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</si>
  <si>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</si>
  <si>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</si>
  <si>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</si>
  <si>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</si>
  <si>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</si>
  <si>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</si>
  <si>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</si>
  <si>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</si>
  <si>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</si>
  <si>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</si>
  <si>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</si>
  <si>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</si>
  <si>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</si>
  <si>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</si>
  <si>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</si>
  <si>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</si>
  <si>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</si>
  <si>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</si>
  <si>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</si>
  <si>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</si>
  <si>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</si>
  <si>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</si>
  <si>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</si>
  <si>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</si>
  <si>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</si>
  <si>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</si>
  <si>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</si>
  <si>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</si>
  <si>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</si>
  <si>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</si>
  <si>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</si>
  <si>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</si>
  <si>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</si>
  <si>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</si>
  <si>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</si>
  <si>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</si>
  <si>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</si>
  <si>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</si>
  <si>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</si>
  <si>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</si>
  <si>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</si>
  <si>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</si>
  <si>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</si>
  <si>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</si>
  <si>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</si>
  <si>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</si>
  <si>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</si>
  <si>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</si>
  <si>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北海道上ノ国町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</si>
  <si>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</si>
  <si>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</si>
  <si>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</si>
  <si>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</si>
  <si>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</si>
  <si>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</si>
  <si>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</si>
  <si>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</si>
  <si>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</si>
  <si>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</si>
  <si>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</si>
  <si>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</si>
  <si>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</si>
  <si>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</si>
  <si>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</si>
  <si>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</si>
  <si>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</si>
  <si>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</si>
  <si>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</si>
  <si>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</si>
  <si>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</si>
  <si>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</si>
  <si>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</si>
  <si>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</si>
  <si>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</si>
  <si>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</si>
  <si>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</si>
  <si>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</si>
  <si>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</si>
  <si>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</si>
  <si>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</si>
  <si>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</si>
  <si>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</si>
  <si>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</si>
  <si>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</si>
  <si>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</si>
  <si>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</si>
  <si>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</si>
  <si>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</si>
  <si>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</si>
  <si>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</si>
  <si>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</si>
  <si>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</si>
  <si>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</si>
  <si>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</si>
  <si>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</si>
  <si>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</si>
  <si>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</si>
  <si>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</si>
  <si>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</si>
  <si>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</si>
  <si>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</si>
  <si>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</si>
  <si>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</si>
  <si>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</si>
  <si>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</si>
  <si>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</si>
  <si>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</si>
  <si>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</si>
  <si>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</si>
  <si>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</si>
  <si>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</si>
  <si>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</si>
  <si>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</si>
  <si>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</si>
  <si>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</si>
  <si>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</si>
  <si>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</si>
  <si>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</si>
  <si>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</si>
  <si>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</si>
  <si>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</si>
  <si>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</si>
  <si>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</si>
  <si>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</si>
  <si>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</si>
  <si>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</si>
  <si>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</si>
  <si>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</si>
  <si>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</si>
  <si>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</si>
  <si>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</si>
  <si>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</si>
  <si>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</si>
  <si>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</si>
  <si>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</si>
  <si>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</si>
  <si>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</si>
  <si>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</si>
  <si>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</si>
  <si>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</si>
  <si>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</si>
  <si>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</si>
  <si>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</si>
  <si>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</si>
  <si>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</si>
  <si>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</si>
  <si>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</si>
  <si>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</si>
  <si>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</si>
  <si>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</si>
  <si>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</si>
  <si>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</si>
  <si>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</si>
  <si>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</si>
  <si>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</si>
  <si>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</si>
  <si>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</si>
  <si>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</si>
  <si>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</si>
  <si>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</si>
  <si>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</si>
  <si>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</si>
  <si>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</si>
  <si>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</si>
  <si>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</si>
  <si>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</si>
  <si>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</si>
  <si>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</si>
  <si>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</si>
  <si>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</si>
  <si>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</si>
  <si>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</si>
  <si>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</si>
  <si>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</si>
  <si>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</si>
  <si>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</si>
  <si>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</si>
  <si>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</si>
  <si>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</si>
  <si>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</si>
  <si>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</si>
  <si>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</si>
  <si>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</si>
  <si>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</si>
  <si>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</si>
  <si>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</si>
  <si>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</si>
  <si>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</si>
  <si>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</si>
  <si>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</si>
  <si>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</si>
  <si>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</si>
  <si>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</si>
  <si>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</si>
  <si>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</si>
  <si>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</si>
  <si>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</si>
  <si>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</si>
  <si>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</si>
  <si>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</si>
  <si>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</si>
  <si>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</si>
  <si>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</si>
  <si>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北海道上ノ国町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</si>
  <si>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</si>
  <si>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</si>
  <si>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</si>
  <si>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</si>
  <si>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</si>
  <si>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</si>
  <si>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</si>
  <si>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</si>
  <si>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</si>
  <si>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</si>
  <si>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</si>
  <si>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</si>
  <si>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</si>
  <si>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</si>
  <si>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</si>
  <si>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</si>
  <si>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</si>
  <si>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</si>
  <si>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</si>
  <si>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</si>
  <si>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</si>
  <si>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</si>
  <si>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</si>
  <si>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</si>
  <si>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</si>
  <si>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</si>
  <si>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</si>
  <si>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</si>
  <si>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</si>
  <si>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</si>
  <si>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</si>
  <si>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</si>
  <si>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</si>
  <si>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</si>
  <si>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</si>
  <si>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</si>
  <si>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</si>
  <si>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簡易水道事業特別会計</t>
    <phoneticPr fontId="5"/>
  </si>
  <si>
    <t>法非適用企業</t>
    <phoneticPr fontId="5"/>
  </si>
  <si>
    <t>下水道事業特別会計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</si>
  <si>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</si>
  <si>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</si>
  <si>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</si>
  <si>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</si>
  <si>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</si>
  <si>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</si>
  <si>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</si>
  <si>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</si>
  <si>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</si>
  <si>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</si>
  <si>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</si>
  <si>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</si>
  <si>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</si>
  <si>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</si>
  <si>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</si>
  <si>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</si>
  <si>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</si>
  <si>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</si>
  <si>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</si>
  <si>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</si>
  <si>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</si>
  <si>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</si>
  <si>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</si>
  <si>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</si>
  <si>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</si>
  <si>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</si>
  <si>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</si>
  <si>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</si>
  <si>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</si>
  <si>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</si>
  <si>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</si>
  <si>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</si>
  <si>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</si>
  <si>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</si>
  <si>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</si>
  <si>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</si>
  <si>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</si>
  <si>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</si>
  <si>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</si>
  <si>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</si>
  <si>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</si>
  <si>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</si>
  <si>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</si>
  <si>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</si>
  <si>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</si>
  <si>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</si>
  <si>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</si>
  <si>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</si>
  <si>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</si>
  <si>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</si>
  <si>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</si>
  <si>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</si>
  <si>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</si>
  <si>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</si>
  <si>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</si>
  <si>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</si>
  <si>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</si>
  <si>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</si>
  <si>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</si>
  <si>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</si>
  <si>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</si>
  <si>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</si>
  <si>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</si>
  <si>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</si>
  <si>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</si>
  <si>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</si>
  <si>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</si>
  <si>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</si>
  <si>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</si>
  <si>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</si>
  <si>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</si>
  <si>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</si>
  <si>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</si>
  <si>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</si>
  <si>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t>
    <phoneticPr fontId="5"/>
  </si>
  <si>
    <t>-</t>
    <phoneticPr fontId="5"/>
  </si>
  <si>
    <t>-</t>
    <phoneticPr fontId="5"/>
  </si>
  <si>
    <t>-</t>
    <phoneticPr fontId="5"/>
  </si>
  <si>
    <t>-</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</si>
  <si>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</si>
  <si>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</si>
  <si>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</si>
  <si>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</si>
  <si>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t>
    <phoneticPr fontId="5"/>
  </si>
  <si>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</si>
  <si>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</si>
  <si>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</si>
  <si>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</si>
  <si>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</si>
  <si>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</si>
  <si>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</si>
  <si>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</si>
  <si>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</si>
  <si>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</si>
  <si>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</si>
  <si>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</si>
  <si>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</si>
  <si>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</si>
  <si>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</si>
  <si>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</si>
  <si>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</si>
  <si>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</si>
  <si>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</si>
  <si>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</si>
  <si>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</si>
  <si>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</si>
  <si>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</si>
  <si>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</si>
  <si>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</si>
  <si>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</si>
  <si>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</si>
  <si>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</si>
  <si>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</si>
  <si>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</si>
  <si>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</si>
  <si>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</si>
  <si>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</si>
  <si>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</si>
  <si>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</si>
  <si>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</si>
  <si>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</si>
  <si>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</si>
  <si>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</si>
  <si>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</si>
  <si>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</si>
  <si>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</si>
  <si>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</si>
  <si>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</si>
  <si>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</si>
  <si>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</si>
  <si>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</si>
  <si>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</si>
  <si>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</si>
  <si>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</si>
  <si>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</si>
  <si>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</si>
  <si>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</si>
  <si>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</si>
  <si>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</si>
  <si>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</si>
  <si>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</si>
  <si>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</si>
  <si>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</si>
  <si>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</si>
  <si>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</si>
  <si>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</si>
  <si>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</si>
  <si>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</si>
  <si>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</si>
  <si>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</si>
  <si>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</si>
  <si>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</si>
  <si>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</si>
  <si>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</si>
  <si>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</si>
  <si>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</si>
  <si>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</si>
  <si>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</si>
  <si>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</si>
  <si>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</si>
  <si>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</si>
  <si>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</si>
  <si>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19.86</t>
  </si>
  <si>
    <t>▲ 23.88</t>
  </si>
  <si>
    <t>▲ 16.98</t>
  </si>
  <si>
    <t>▲ 18.76</t>
  </si>
  <si>
    <t>一般会計</t>
  </si>
  <si>
    <t>介護保険事業特別会計</t>
  </si>
  <si>
    <t>国民健康保険事業特別会計</t>
  </si>
  <si>
    <t>後期高齢者医療事業特別会計</t>
  </si>
  <si>
    <t>簡易水道事業特別会計</t>
  </si>
  <si>
    <t>下水道事業特別会計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</si>
  <si>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</si>
  <si>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</si>
  <si>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</si>
  <si>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</si>
  <si>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</si>
  <si>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</si>
  <si>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</si>
  <si>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</si>
  <si>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</si>
  <si>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</si>
  <si>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</si>
  <si>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t>
    <phoneticPr fontId="2"/>
  </si>
  <si>
    <t>-</t>
    <phoneticPr fontId="2"/>
  </si>
  <si>
    <t>-</t>
    <phoneticPr fontId="2"/>
  </si>
  <si>
    <t>南部檜山衛生処理組合</t>
    <rPh sb="0" eb="2">
      <t>ナンブ</t>
    </rPh>
    <rPh sb="2" eb="4">
      <t>ヒヤマ</t>
    </rPh>
    <rPh sb="4" eb="6">
      <t>エイセイ</t>
    </rPh>
    <rPh sb="6" eb="8">
      <t>ショリ</t>
    </rPh>
    <rPh sb="8" eb="10">
      <t>クミアイ</t>
    </rPh>
    <phoneticPr fontId="2"/>
  </si>
  <si>
    <t>江差町・上ノ国町学校給食組合</t>
    <rPh sb="0" eb="3">
      <t>エサシチョウ</t>
    </rPh>
    <rPh sb="4" eb="5">
      <t>カミ</t>
    </rPh>
    <rPh sb="6" eb="8">
      <t>クニチョウ</t>
    </rPh>
    <rPh sb="8" eb="10">
      <t>ガッコウ</t>
    </rPh>
    <rPh sb="10" eb="12">
      <t>キュウショク</t>
    </rPh>
    <rPh sb="12" eb="14">
      <t>クミアイ</t>
    </rPh>
    <phoneticPr fontId="2"/>
  </si>
  <si>
    <t>檜山広域行政組合</t>
    <rPh sb="0" eb="2">
      <t>ヒヤマ</t>
    </rPh>
    <rPh sb="2" eb="4">
      <t>コウイキ</t>
    </rPh>
    <rPh sb="4" eb="6">
      <t>ギョウセイ</t>
    </rPh>
    <rPh sb="6" eb="8">
      <t>クミアイ</t>
    </rPh>
    <phoneticPr fontId="2"/>
  </si>
  <si>
    <t>渡島・檜山地方税滞納整理機構</t>
    <rPh sb="0" eb="2">
      <t>オシマ</t>
    </rPh>
    <rPh sb="3" eb="5">
      <t>ヒヤマ</t>
    </rPh>
    <rPh sb="5" eb="7">
      <t>チホウ</t>
    </rPh>
    <rPh sb="7" eb="8">
      <t>ゼイ</t>
    </rPh>
    <rPh sb="8" eb="10">
      <t>タイノウ</t>
    </rPh>
    <rPh sb="10" eb="12">
      <t>セイリ</t>
    </rPh>
    <rPh sb="12" eb="14">
      <t>キコウ</t>
    </rPh>
    <phoneticPr fontId="2"/>
  </si>
  <si>
    <t>-</t>
    <phoneticPr fontId="2"/>
  </si>
  <si>
    <t>-</t>
    <phoneticPr fontId="2"/>
  </si>
  <si>
    <t>-</t>
    <phoneticPr fontId="2"/>
  </si>
  <si>
    <t>上ノ国町観光振興公社</t>
    <rPh sb="0" eb="1">
      <t>カミ</t>
    </rPh>
    <rPh sb="2" eb="3">
      <t>クニ</t>
    </rPh>
    <rPh sb="3" eb="4">
      <t>マチ</t>
    </rPh>
    <rPh sb="4" eb="6">
      <t>カンコウ</t>
    </rPh>
    <rPh sb="6" eb="8">
      <t>シンコウ</t>
    </rPh>
    <rPh sb="8" eb="10">
      <t>コウシャ</t>
    </rPh>
    <phoneticPr fontId="2"/>
  </si>
  <si>
    <t>-</t>
    <phoneticPr fontId="2"/>
  </si>
  <si>
    <t>-</t>
    <phoneticPr fontId="2"/>
  </si>
  <si>
    <t>-</t>
    <phoneticPr fontId="2"/>
  </si>
  <si>
    <t>公共施設整備基金</t>
  </si>
  <si>
    <t>旧ＪＲ江差線鉄道施設物管理基金</t>
  </si>
  <si>
    <t>子育て支援対策基金</t>
  </si>
  <si>
    <t>ふるさと応援基金</t>
  </si>
  <si>
    <t>ふるさと創生基金</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</si>
  <si>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</si>
  <si>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</si>
  <si>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</si>
  <si>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現状では将来負担比率は低いが、過去の普通建設事業費の抑制の影響もあり、有形固定資産減価償却率は類似団体よりも高くなっている。今後は公共施設の集約化・複合化を計画的に進めながら、公共施設の維持管理、更新に努めていく。</t>
    <rPh sb="1" eb="3">
      <t>ゲンジョウ</t>
    </rPh>
    <rPh sb="5" eb="7">
      <t>ショウライ</t>
    </rPh>
    <rPh sb="7" eb="9">
      <t>フタン</t>
    </rPh>
    <rPh sb="9" eb="11">
      <t>ヒリツ</t>
    </rPh>
    <rPh sb="12" eb="13">
      <t>ヒク</t>
    </rPh>
    <rPh sb="16" eb="18">
      <t>カコ</t>
    </rPh>
    <rPh sb="19" eb="21">
      <t>フツウ</t>
    </rPh>
    <rPh sb="21" eb="23">
      <t>ケンセツ</t>
    </rPh>
    <rPh sb="23" eb="26">
      <t>ジギョウヒ</t>
    </rPh>
    <rPh sb="27" eb="29">
      <t>ヨクセイ</t>
    </rPh>
    <rPh sb="30" eb="32">
      <t>エイキョウ</t>
    </rPh>
    <rPh sb="36" eb="38">
      <t>ユウケイ</t>
    </rPh>
    <rPh sb="38" eb="42">
      <t>コテイシサン</t>
    </rPh>
    <rPh sb="42" eb="44">
      <t>ゲンカ</t>
    </rPh>
    <rPh sb="44" eb="47">
      <t>ショウキャクリツ</t>
    </rPh>
    <rPh sb="48" eb="50">
      <t>ルイジ</t>
    </rPh>
    <rPh sb="50" eb="52">
      <t>ダンタイ</t>
    </rPh>
    <rPh sb="55" eb="56">
      <t>タカ</t>
    </rPh>
    <rPh sb="63" eb="65">
      <t>コンゴ</t>
    </rPh>
    <rPh sb="66" eb="68">
      <t>コウキョウ</t>
    </rPh>
    <rPh sb="68" eb="70">
      <t>シセツ</t>
    </rPh>
    <rPh sb="71" eb="74">
      <t>シュウヤクカ</t>
    </rPh>
    <rPh sb="75" eb="78">
      <t>フクゴウカ</t>
    </rPh>
    <rPh sb="79" eb="82">
      <t>ケイカクテキ</t>
    </rPh>
    <rPh sb="83" eb="84">
      <t>スス</t>
    </rPh>
    <rPh sb="89" eb="91">
      <t>コウキョウ</t>
    </rPh>
    <rPh sb="91" eb="93">
      <t>シセツ</t>
    </rPh>
    <rPh sb="94" eb="96">
      <t>イジ</t>
    </rPh>
    <rPh sb="96" eb="98">
      <t>カンリ</t>
    </rPh>
    <rPh sb="99" eb="101">
      <t>コウシン</t>
    </rPh>
    <rPh sb="102" eb="103">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</si>
  <si>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</si>
  <si>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</si>
  <si>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</si>
  <si>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</si>
  <si>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</si>
  <si>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</si>
  <si>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</si>
  <si>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</si>
  <si>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は類似団体平均と比較すると高い状態である。今後も大型の公共事業が続くため、実質公債費比率が上昇していくことが予想されるため、これまで以上に事業費の抑制などに努める必要がある。</t>
    <rPh sb="1" eb="3">
      <t>ジッシツ</t>
    </rPh>
    <rPh sb="3" eb="6">
      <t>コウサイヒ</t>
    </rPh>
    <rPh sb="6" eb="8">
      <t>ヒリツ</t>
    </rPh>
    <rPh sb="9" eb="11">
      <t>ルイジ</t>
    </rPh>
    <rPh sb="11" eb="13">
      <t>ダンタイ</t>
    </rPh>
    <rPh sb="13" eb="15">
      <t>ヘイキン</t>
    </rPh>
    <rPh sb="16" eb="18">
      <t>ヒカク</t>
    </rPh>
    <rPh sb="21" eb="22">
      <t>タカ</t>
    </rPh>
    <rPh sb="23" eb="25">
      <t>ジョウタイ</t>
    </rPh>
    <rPh sb="29" eb="31">
      <t>コンゴ</t>
    </rPh>
    <rPh sb="32" eb="34">
      <t>オオガタ</t>
    </rPh>
    <rPh sb="35" eb="37">
      <t>コウキョウ</t>
    </rPh>
    <rPh sb="37" eb="39">
      <t>ジギョウ</t>
    </rPh>
    <rPh sb="40" eb="41">
      <t>ツヅ</t>
    </rPh>
    <rPh sb="45" eb="47">
      <t>ジッシツ</t>
    </rPh>
    <rPh sb="47" eb="50">
      <t>コウサイヒ</t>
    </rPh>
    <rPh sb="50" eb="52">
      <t>ヒリツ</t>
    </rPh>
    <rPh sb="53" eb="55">
      <t>ジョウショウ</t>
    </rPh>
    <rPh sb="62" eb="64">
      <t>ヨソウ</t>
    </rPh>
    <rPh sb="74" eb="76">
      <t>イジョウ</t>
    </rPh>
    <rPh sb="77" eb="80">
      <t>ジギョウヒ</t>
    </rPh>
    <rPh sb="81" eb="83">
      <t>ヨクセイ</t>
    </rPh>
    <rPh sb="86" eb="87">
      <t>ツト</t>
    </rPh>
    <rPh sb="89" eb="91">
      <t>ヒツヨウ</t>
    </rPh>
    <phoneticPr fontId="5"/>
  </si>
  <si>
    <t>将来負担比率</t>
    <phoneticPr fontId="5"/>
  </si>
  <si>
    <t>実質公債費比率</t>
    <phoneticPr fontId="5"/>
  </si>
  <si>
    <t>類似団体内平均値</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</si>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</sst>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237994</c:v>
                </c:pt>
                <c:pt idx="1">
                  <c:v>267911</c:v>
                </c:pt>
                <c:pt idx="2">
                  <c:v>228215</c:v>
                </c:pt>
                <c:pt idx="3">
                  <c:v>264232</c:v>
                </c:pt>
                <c:pt idx="4">
                  <c:v>263613</c:v>
                </c:pt>
              </c:numCache>
            </c:numRef>
          </c:val>
          <c:smooth val="0"/>
          <c:extLst xmlns:c16r2="http://schemas.microsoft.com/office/drawing/2015/06/chart">
            <c:ext xmlns:c16="http://schemas.microsoft.com/office/drawing/2014/chart" uri="{C3380CC4-5D6E-409C-BE32-E72D297353CC}">
              <c16:uniqueId val="{00000000-9D41-4B06-9C28-66D264938E1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243279</c:v>
                </c:pt>
                <c:pt idx="1">
                  <c:v>452881</c:v>
                </c:pt>
                <c:pt idx="2">
                  <c:v>288266</c:v>
                </c:pt>
                <c:pt idx="3">
                  <c:v>282747</c:v>
                </c:pt>
                <c:pt idx="4">
                  <c:v>343569</c:v>
                </c:pt>
              </c:numCache>
            </c:numRef>
          </c:val>
          <c:smooth val="0"/>
          <c:extLst xmlns:c16r2="http://schemas.microsoft.com/office/drawing/2015/06/chart">
            <c:ext xmlns:c16="http://schemas.microsoft.com/office/drawing/2014/chart" uri="{C3380CC4-5D6E-409C-BE32-E72D297353CC}">
              <c16:uniqueId val="{00000001-9D41-4B06-9C28-66D264938E1D}"/>
            </c:ext>
          </c:extLst>
        </c:ser>
        <c:dLbls>
          <c:showLegendKey val="0"/>
          <c:showVal val="0"/>
          <c:showCatName val="0"/>
          <c:showSerName val="0"/>
          <c:showPercent val="0"/>
          <c:showBubbleSize val="0"/>
        </c:dLbls>
        <c:marker val="1"/>
        <c:smooth val="0"/>
        <c:axId val="-997172480"/>
        <c:axId val="-997170304"/>
      </c:lineChart>
      <c:catAx>
        <c:axId val="-9971724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170304"/>
        <c:crosses val="autoZero"/>
        <c:auto val="1"/>
        <c:lblAlgn val="ctr"/>
        <c:lblOffset val="100"/>
        <c:tickLblSkip val="1"/>
        <c:tickMarkSkip val="1"/>
        <c:noMultiLvlLbl val="0"/>
      </c:catAx>
      <c:valAx>
        <c:axId val="-997170304"/>
        <c:scaling>
          <c:orientation val="minMax"/>
          <c:max val="5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971724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15.17</c:v>
                </c:pt>
                <c:pt idx="1">
                  <c:v>8.7100000000000009</c:v>
                </c:pt>
                <c:pt idx="2">
                  <c:v>2.34</c:v>
                </c:pt>
                <c:pt idx="3">
                  <c:v>3.56</c:v>
                </c:pt>
                <c:pt idx="4">
                  <c:v>2.35</c:v>
                </c:pt>
              </c:numCache>
            </c:numRef>
          </c:val>
          <c:extLst xmlns:c16r2="http://schemas.microsoft.com/office/drawing/2015/06/chart">
            <c:ext xmlns:c16="http://schemas.microsoft.com/office/drawing/2014/chart" uri="{C3380CC4-5D6E-409C-BE32-E72D297353CC}">
              <c16:uniqueId val="{00000000-2D8D-4255-A4E9-4581C8A1FC9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89.56</c:v>
                </c:pt>
                <c:pt idx="1">
                  <c:v>86.27</c:v>
                </c:pt>
                <c:pt idx="2">
                  <c:v>76.92</c:v>
                </c:pt>
                <c:pt idx="3">
                  <c:v>58.3</c:v>
                </c:pt>
                <c:pt idx="4">
                  <c:v>40.409999999999997</c:v>
                </c:pt>
              </c:numCache>
            </c:numRef>
          </c:val>
          <c:extLst xmlns:c16r2="http://schemas.microsoft.com/office/drawing/2015/06/chart">
            <c:ext xmlns:c16="http://schemas.microsoft.com/office/drawing/2014/chart" uri="{C3380CC4-5D6E-409C-BE32-E72D297353CC}">
              <c16:uniqueId val="{00000001-2D8D-4255-A4E9-4581C8A1FC91}"/>
            </c:ext>
          </c:extLst>
        </c:ser>
        <c:dLbls>
          <c:showLegendKey val="0"/>
          <c:showVal val="0"/>
          <c:showCatName val="0"/>
          <c:showSerName val="0"/>
          <c:showPercent val="0"/>
          <c:showBubbleSize val="0"/>
        </c:dLbls>
        <c:gapWidth val="250"/>
        <c:overlap val="100"/>
        <c:axId val="-997173024"/>
        <c:axId val="-9971752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3.74</c:v>
                </c:pt>
                <c:pt idx="1">
                  <c:v>-19.86</c:v>
                </c:pt>
                <c:pt idx="2">
                  <c:v>-23.88</c:v>
                </c:pt>
                <c:pt idx="3">
                  <c:v>-16.98</c:v>
                </c:pt>
                <c:pt idx="4">
                  <c:v>-18.760000000000002</c:v>
                </c:pt>
              </c:numCache>
            </c:numRef>
          </c:val>
          <c:smooth val="0"/>
          <c:extLst xmlns:c16r2="http://schemas.microsoft.com/office/drawing/2015/06/chart">
            <c:ext xmlns:c16="http://schemas.microsoft.com/office/drawing/2014/chart" uri="{C3380CC4-5D6E-409C-BE32-E72D297353CC}">
              <c16:uniqueId val="{00000002-2D8D-4255-A4E9-4581C8A1FC91}"/>
            </c:ext>
          </c:extLst>
        </c:ser>
        <c:dLbls>
          <c:showLegendKey val="0"/>
          <c:showVal val="0"/>
          <c:showCatName val="0"/>
          <c:showSerName val="0"/>
          <c:showPercent val="0"/>
          <c:showBubbleSize val="0"/>
        </c:dLbls>
        <c:marker val="1"/>
        <c:smooth val="0"/>
        <c:axId val="-997173024"/>
        <c:axId val="-997175200"/>
      </c:lineChart>
      <c:catAx>
        <c:axId val="-997173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97175200"/>
        <c:crosses val="autoZero"/>
        <c:auto val="1"/>
        <c:lblAlgn val="ctr"/>
        <c:lblOffset val="100"/>
        <c:tickLblSkip val="1"/>
        <c:tickMarkSkip val="1"/>
        <c:noMultiLvlLbl val="0"/>
      </c:catAx>
      <c:valAx>
        <c:axId val="-9971752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173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9.48</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3485-4A08-B1EA-217EC76D5E1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3485-4A08-B1EA-217EC76D5E1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3485-4A08-B1EA-217EC76D5E1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3485-4A08-B1EA-217EC76D5E12}"/>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3485-4A08-B1EA-217EC76D5E12}"/>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3485-4A08-B1EA-217EC76D5E12}"/>
            </c:ext>
          </c:extLst>
        </c:ser>
        <c:ser>
          <c:idx val="6"/>
          <c:order val="6"/>
          <c:tx>
            <c:strRef>
              <c:f>データシート!$A$33</c:f>
              <c:strCache>
                <c:ptCount val="1"/>
                <c:pt idx="0">
                  <c:v>後期高齢者医療事業特別会計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3485-4A08-B1EA-217EC76D5E12}"/>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c:v>
                </c:pt>
                <c:pt idx="2">
                  <c:v>#N/A</c:v>
                </c:pt>
                <c:pt idx="3">
                  <c:v>0</c:v>
                </c:pt>
                <c:pt idx="4">
                  <c:v>#N/A</c:v>
                </c:pt>
                <c:pt idx="5">
                  <c:v>0</c:v>
                </c:pt>
                <c:pt idx="6">
                  <c:v>#N/A</c:v>
                </c:pt>
                <c:pt idx="7">
                  <c:v>0.59</c:v>
                </c:pt>
                <c:pt idx="8">
                  <c:v>#N/A</c:v>
                </c:pt>
                <c:pt idx="9">
                  <c:v>0.4</c:v>
                </c:pt>
              </c:numCache>
            </c:numRef>
          </c:val>
          <c:extLst xmlns:c16r2="http://schemas.microsoft.com/office/drawing/2015/06/chart">
            <c:ext xmlns:c16="http://schemas.microsoft.com/office/drawing/2014/chart" uri="{C3380CC4-5D6E-409C-BE32-E72D297353CC}">
              <c16:uniqueId val="{00000007-3485-4A08-B1EA-217EC76D5E12}"/>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0.18</c:v>
                </c:pt>
                <c:pt idx="2">
                  <c:v>#N/A</c:v>
                </c:pt>
                <c:pt idx="3">
                  <c:v>0.54</c:v>
                </c:pt>
                <c:pt idx="4">
                  <c:v>#N/A</c:v>
                </c:pt>
                <c:pt idx="5">
                  <c:v>0.75</c:v>
                </c:pt>
                <c:pt idx="6">
                  <c:v>#N/A</c:v>
                </c:pt>
                <c:pt idx="7">
                  <c:v>0.7</c:v>
                </c:pt>
                <c:pt idx="8">
                  <c:v>#N/A</c:v>
                </c:pt>
                <c:pt idx="9">
                  <c:v>0.56000000000000005</c:v>
                </c:pt>
              </c:numCache>
            </c:numRef>
          </c:val>
          <c:extLst xmlns:c16r2="http://schemas.microsoft.com/office/drawing/2015/06/chart">
            <c:ext xmlns:c16="http://schemas.microsoft.com/office/drawing/2014/chart" uri="{C3380CC4-5D6E-409C-BE32-E72D297353CC}">
              <c16:uniqueId val="{00000008-3485-4A08-B1EA-217EC76D5E1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15.16</c:v>
                </c:pt>
                <c:pt idx="2">
                  <c:v>#N/A</c:v>
                </c:pt>
                <c:pt idx="3">
                  <c:v>8.7100000000000009</c:v>
                </c:pt>
                <c:pt idx="4">
                  <c:v>#N/A</c:v>
                </c:pt>
                <c:pt idx="5">
                  <c:v>2.33</c:v>
                </c:pt>
                <c:pt idx="6">
                  <c:v>#N/A</c:v>
                </c:pt>
                <c:pt idx="7">
                  <c:v>3.56</c:v>
                </c:pt>
                <c:pt idx="8">
                  <c:v>#N/A</c:v>
                </c:pt>
                <c:pt idx="9">
                  <c:v>2.34</c:v>
                </c:pt>
              </c:numCache>
            </c:numRef>
          </c:val>
          <c:extLst xmlns:c16r2="http://schemas.microsoft.com/office/drawing/2015/06/chart">
            <c:ext xmlns:c16="http://schemas.microsoft.com/office/drawing/2014/chart" uri="{C3380CC4-5D6E-409C-BE32-E72D297353CC}">
              <c16:uniqueId val="{00000009-3485-4A08-B1EA-217EC76D5E12}"/>
            </c:ext>
          </c:extLst>
        </c:ser>
        <c:dLbls>
          <c:showLegendKey val="0"/>
          <c:showVal val="0"/>
          <c:showCatName val="0"/>
          <c:showSerName val="0"/>
          <c:showPercent val="0"/>
          <c:showBubbleSize val="0"/>
        </c:dLbls>
        <c:gapWidth val="150"/>
        <c:overlap val="100"/>
        <c:axId val="-997173568"/>
        <c:axId val="-997171392"/>
      </c:barChart>
      <c:catAx>
        <c:axId val="-997173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7171392"/>
        <c:crosses val="autoZero"/>
        <c:auto val="1"/>
        <c:lblAlgn val="ctr"/>
        <c:lblOffset val="100"/>
        <c:tickLblSkip val="1"/>
        <c:tickMarkSkip val="1"/>
        <c:noMultiLvlLbl val="0"/>
      </c:catAx>
      <c:valAx>
        <c:axId val="-997171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173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542</c:v>
                </c:pt>
                <c:pt idx="5">
                  <c:v>505</c:v>
                </c:pt>
                <c:pt idx="8">
                  <c:v>502</c:v>
                </c:pt>
                <c:pt idx="11">
                  <c:v>500</c:v>
                </c:pt>
                <c:pt idx="14">
                  <c:v>501</c:v>
                </c:pt>
              </c:numCache>
            </c:numRef>
          </c:val>
          <c:extLst xmlns:c16r2="http://schemas.microsoft.com/office/drawing/2015/06/chart">
            <c:ext xmlns:c16="http://schemas.microsoft.com/office/drawing/2014/chart" uri="{C3380CC4-5D6E-409C-BE32-E72D297353CC}">
              <c16:uniqueId val="{00000000-4EE4-4BDF-90AA-665E7D59D2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1</c:v>
                </c:pt>
                <c:pt idx="9">
                  <c:v>0</c:v>
                </c:pt>
                <c:pt idx="12">
                  <c:v>0</c:v>
                </c:pt>
              </c:numCache>
            </c:numRef>
          </c:val>
          <c:extLst xmlns:c16r2="http://schemas.microsoft.com/office/drawing/2015/06/chart">
            <c:ext xmlns:c16="http://schemas.microsoft.com/office/drawing/2014/chart" uri="{C3380CC4-5D6E-409C-BE32-E72D297353CC}">
              <c16:uniqueId val="{00000001-4EE4-4BDF-90AA-665E7D59D2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21</c:v>
                </c:pt>
                <c:pt idx="3">
                  <c:v>4</c:v>
                </c:pt>
                <c:pt idx="6">
                  <c:v>2</c:v>
                </c:pt>
                <c:pt idx="9">
                  <c:v>2</c:v>
                </c:pt>
                <c:pt idx="12">
                  <c:v>0</c:v>
                </c:pt>
              </c:numCache>
            </c:numRef>
          </c:val>
          <c:extLst xmlns:c16r2="http://schemas.microsoft.com/office/drawing/2015/06/chart">
            <c:ext xmlns:c16="http://schemas.microsoft.com/office/drawing/2014/chart" uri="{C3380CC4-5D6E-409C-BE32-E72D297353CC}">
              <c16:uniqueId val="{00000002-4EE4-4BDF-90AA-665E7D59D2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3-4EE4-4BDF-90AA-665E7D59D2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103</c:v>
                </c:pt>
                <c:pt idx="3">
                  <c:v>110</c:v>
                </c:pt>
                <c:pt idx="6">
                  <c:v>110</c:v>
                </c:pt>
                <c:pt idx="9">
                  <c:v>110</c:v>
                </c:pt>
                <c:pt idx="12">
                  <c:v>106</c:v>
                </c:pt>
              </c:numCache>
            </c:numRef>
          </c:val>
          <c:extLst xmlns:c16r2="http://schemas.microsoft.com/office/drawing/2015/06/chart">
            <c:ext xmlns:c16="http://schemas.microsoft.com/office/drawing/2014/chart" uri="{C3380CC4-5D6E-409C-BE32-E72D297353CC}">
              <c16:uniqueId val="{00000004-4EE4-4BDF-90AA-665E7D59D2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4EE4-4BDF-90AA-665E7D59D2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4EE4-4BDF-90AA-665E7D59D2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535</c:v>
                </c:pt>
                <c:pt idx="3">
                  <c:v>520</c:v>
                </c:pt>
                <c:pt idx="6">
                  <c:v>528</c:v>
                </c:pt>
                <c:pt idx="9">
                  <c:v>577</c:v>
                </c:pt>
                <c:pt idx="12">
                  <c:v>565</c:v>
                </c:pt>
              </c:numCache>
            </c:numRef>
          </c:val>
          <c:extLst xmlns:c16r2="http://schemas.microsoft.com/office/drawing/2015/06/chart">
            <c:ext xmlns:c16="http://schemas.microsoft.com/office/drawing/2014/chart" uri="{C3380CC4-5D6E-409C-BE32-E72D297353CC}">
              <c16:uniqueId val="{00000007-4EE4-4BDF-90AA-665E7D59D271}"/>
            </c:ext>
          </c:extLst>
        </c:ser>
        <c:dLbls>
          <c:showLegendKey val="0"/>
          <c:showVal val="0"/>
          <c:showCatName val="0"/>
          <c:showSerName val="0"/>
          <c:showPercent val="0"/>
          <c:showBubbleSize val="0"/>
        </c:dLbls>
        <c:gapWidth val="100"/>
        <c:overlap val="100"/>
        <c:axId val="-997174656"/>
        <c:axId val="-99717193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118</c:v>
                </c:pt>
                <c:pt idx="2">
                  <c:v>#N/A</c:v>
                </c:pt>
                <c:pt idx="3">
                  <c:v>#N/A</c:v>
                </c:pt>
                <c:pt idx="4">
                  <c:v>130</c:v>
                </c:pt>
                <c:pt idx="5">
                  <c:v>#N/A</c:v>
                </c:pt>
                <c:pt idx="6">
                  <c:v>#N/A</c:v>
                </c:pt>
                <c:pt idx="7">
                  <c:v>140</c:v>
                </c:pt>
                <c:pt idx="8">
                  <c:v>#N/A</c:v>
                </c:pt>
                <c:pt idx="9">
                  <c:v>#N/A</c:v>
                </c:pt>
                <c:pt idx="10">
                  <c:v>190</c:v>
                </c:pt>
                <c:pt idx="11">
                  <c:v>#N/A</c:v>
                </c:pt>
                <c:pt idx="12">
                  <c:v>#N/A</c:v>
                </c:pt>
                <c:pt idx="13">
                  <c:v>171</c:v>
                </c:pt>
                <c:pt idx="14">
                  <c:v>#N/A</c:v>
                </c:pt>
              </c:numCache>
            </c:numRef>
          </c:val>
          <c:smooth val="0"/>
          <c:extLst xmlns:c16r2="http://schemas.microsoft.com/office/drawing/2015/06/chart">
            <c:ext xmlns:c16="http://schemas.microsoft.com/office/drawing/2014/chart" uri="{C3380CC4-5D6E-409C-BE32-E72D297353CC}">
              <c16:uniqueId val="{00000008-4EE4-4BDF-90AA-665E7D59D271}"/>
            </c:ext>
          </c:extLst>
        </c:ser>
        <c:dLbls>
          <c:showLegendKey val="0"/>
          <c:showVal val="0"/>
          <c:showCatName val="0"/>
          <c:showSerName val="0"/>
          <c:showPercent val="0"/>
          <c:showBubbleSize val="0"/>
        </c:dLbls>
        <c:marker val="1"/>
        <c:smooth val="0"/>
        <c:axId val="-997174656"/>
        <c:axId val="-997171936"/>
      </c:lineChart>
      <c:catAx>
        <c:axId val="-997174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97171936"/>
        <c:crosses val="autoZero"/>
        <c:auto val="1"/>
        <c:lblAlgn val="ctr"/>
        <c:lblOffset val="100"/>
        <c:tickLblSkip val="1"/>
        <c:tickMarkSkip val="1"/>
        <c:noMultiLvlLbl val="0"/>
      </c:catAx>
      <c:valAx>
        <c:axId val="-9971719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174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4662</c:v>
                </c:pt>
                <c:pt idx="5">
                  <c:v>3568</c:v>
                </c:pt>
                <c:pt idx="8">
                  <c:v>5559</c:v>
                </c:pt>
                <c:pt idx="11">
                  <c:v>5822</c:v>
                </c:pt>
                <c:pt idx="14">
                  <c:v>6201</c:v>
                </c:pt>
              </c:numCache>
            </c:numRef>
          </c:val>
          <c:extLst xmlns:c16r2="http://schemas.microsoft.com/office/drawing/2015/06/chart">
            <c:ext xmlns:c16="http://schemas.microsoft.com/office/drawing/2014/chart" uri="{C3380CC4-5D6E-409C-BE32-E72D297353CC}">
              <c16:uniqueId val="{00000000-E8CC-48DE-970E-1FC44907FD8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246</c:v>
                </c:pt>
                <c:pt idx="5">
                  <c:v>195</c:v>
                </c:pt>
                <c:pt idx="8">
                  <c:v>171</c:v>
                </c:pt>
                <c:pt idx="11">
                  <c:v>123</c:v>
                </c:pt>
                <c:pt idx="14">
                  <c:v>114</c:v>
                </c:pt>
              </c:numCache>
            </c:numRef>
          </c:val>
          <c:extLst xmlns:c16r2="http://schemas.microsoft.com/office/drawing/2015/06/chart">
            <c:ext xmlns:c16="http://schemas.microsoft.com/office/drawing/2014/chart" uri="{C3380CC4-5D6E-409C-BE32-E72D297353CC}">
              <c16:uniqueId val="{00000001-E8CC-48DE-970E-1FC44907FD8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4867</c:v>
                </c:pt>
                <c:pt idx="5">
                  <c:v>5106</c:v>
                </c:pt>
                <c:pt idx="8">
                  <c:v>5143</c:v>
                </c:pt>
                <c:pt idx="11">
                  <c:v>5197</c:v>
                </c:pt>
                <c:pt idx="14">
                  <c:v>5175</c:v>
                </c:pt>
              </c:numCache>
            </c:numRef>
          </c:val>
          <c:extLst xmlns:c16r2="http://schemas.microsoft.com/office/drawing/2015/06/chart">
            <c:ext xmlns:c16="http://schemas.microsoft.com/office/drawing/2014/chart" uri="{C3380CC4-5D6E-409C-BE32-E72D297353CC}">
              <c16:uniqueId val="{00000002-E8CC-48DE-970E-1FC44907FD8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8CC-48DE-970E-1FC44907FD8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8CC-48DE-970E-1FC44907FD8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E8CC-48DE-970E-1FC44907FD8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799</c:v>
                </c:pt>
                <c:pt idx="3">
                  <c:v>812</c:v>
                </c:pt>
                <c:pt idx="6">
                  <c:v>756</c:v>
                </c:pt>
                <c:pt idx="9">
                  <c:v>757</c:v>
                </c:pt>
                <c:pt idx="12">
                  <c:v>760</c:v>
                </c:pt>
              </c:numCache>
            </c:numRef>
          </c:val>
          <c:extLst xmlns:c16r2="http://schemas.microsoft.com/office/drawing/2015/06/chart">
            <c:ext xmlns:c16="http://schemas.microsoft.com/office/drawing/2014/chart" uri="{C3380CC4-5D6E-409C-BE32-E72D297353CC}">
              <c16:uniqueId val="{00000006-E8CC-48DE-970E-1FC44907FD8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10</c:v>
                </c:pt>
                <c:pt idx="3">
                  <c:v>8</c:v>
                </c:pt>
                <c:pt idx="6">
                  <c:v>7</c:v>
                </c:pt>
                <c:pt idx="9">
                  <c:v>5</c:v>
                </c:pt>
                <c:pt idx="12">
                  <c:v>4</c:v>
                </c:pt>
              </c:numCache>
            </c:numRef>
          </c:val>
          <c:extLst xmlns:c16r2="http://schemas.microsoft.com/office/drawing/2015/06/chart">
            <c:ext xmlns:c16="http://schemas.microsoft.com/office/drawing/2014/chart" uri="{C3380CC4-5D6E-409C-BE32-E72D297353CC}">
              <c16:uniqueId val="{00000007-E8CC-48DE-970E-1FC44907FD8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1256</c:v>
                </c:pt>
                <c:pt idx="3">
                  <c:v>1115</c:v>
                </c:pt>
                <c:pt idx="6">
                  <c:v>1135</c:v>
                </c:pt>
                <c:pt idx="9">
                  <c:v>1201</c:v>
                </c:pt>
                <c:pt idx="12">
                  <c:v>1292</c:v>
                </c:pt>
              </c:numCache>
            </c:numRef>
          </c:val>
          <c:extLst xmlns:c16r2="http://schemas.microsoft.com/office/drawing/2015/06/chart">
            <c:ext xmlns:c16="http://schemas.microsoft.com/office/drawing/2014/chart" uri="{C3380CC4-5D6E-409C-BE32-E72D297353CC}">
              <c16:uniqueId val="{00000008-E8CC-48DE-970E-1FC44907FD8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E8CC-48DE-970E-1FC44907FD8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5593</c:v>
                </c:pt>
                <c:pt idx="3">
                  <c:v>6592</c:v>
                </c:pt>
                <c:pt idx="6">
                  <c:v>6920</c:v>
                </c:pt>
                <c:pt idx="9">
                  <c:v>7178</c:v>
                </c:pt>
                <c:pt idx="12">
                  <c:v>7817</c:v>
                </c:pt>
              </c:numCache>
            </c:numRef>
          </c:val>
          <c:extLst xmlns:c16r2="http://schemas.microsoft.com/office/drawing/2015/06/chart">
            <c:ext xmlns:c16="http://schemas.microsoft.com/office/drawing/2014/chart" uri="{C3380CC4-5D6E-409C-BE32-E72D297353CC}">
              <c16:uniqueId val="{0000000A-E8CC-48DE-970E-1FC44907FD88}"/>
            </c:ext>
          </c:extLst>
        </c:ser>
        <c:dLbls>
          <c:showLegendKey val="0"/>
          <c:showVal val="0"/>
          <c:showCatName val="0"/>
          <c:showSerName val="0"/>
          <c:showPercent val="0"/>
          <c:showBubbleSize val="0"/>
        </c:dLbls>
        <c:gapWidth val="100"/>
        <c:overlap val="100"/>
        <c:axId val="-997169760"/>
        <c:axId val="-997170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E8CC-48DE-970E-1FC44907FD88}"/>
            </c:ext>
          </c:extLst>
        </c:ser>
        <c:dLbls>
          <c:showLegendKey val="0"/>
          <c:showVal val="0"/>
          <c:showCatName val="0"/>
          <c:showSerName val="0"/>
          <c:showPercent val="0"/>
          <c:showBubbleSize val="0"/>
        </c:dLbls>
        <c:marker val="1"/>
        <c:smooth val="0"/>
        <c:axId val="-997169760"/>
        <c:axId val="-997170848"/>
      </c:lineChart>
      <c:catAx>
        <c:axId val="-997169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97170848"/>
        <c:crosses val="autoZero"/>
        <c:auto val="1"/>
        <c:lblAlgn val="ctr"/>
        <c:lblOffset val="100"/>
        <c:tickLblSkip val="1"/>
        <c:tickMarkSkip val="1"/>
        <c:noMultiLvlLbl val="0"/>
      </c:catAx>
      <c:valAx>
        <c:axId val="-997170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97169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2244</c:v>
                </c:pt>
                <c:pt idx="1">
                  <c:v>1736</c:v>
                </c:pt>
                <c:pt idx="2">
                  <c:v>1249</c:v>
                </c:pt>
              </c:numCache>
            </c:numRef>
          </c:val>
          <c:extLst xmlns:c16r2="http://schemas.microsoft.com/office/drawing/2015/06/chart">
            <c:ext xmlns:c16="http://schemas.microsoft.com/office/drawing/2014/chart" uri="{C3380CC4-5D6E-409C-BE32-E72D297353CC}">
              <c16:uniqueId val="{00000000-77C6-4F3C-A01E-F4F6130C74C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7C6-4F3C-A01E-F4F6130C74C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2938</c:v>
                </c:pt>
                <c:pt idx="1">
                  <c:v>3499</c:v>
                </c:pt>
                <c:pt idx="2">
                  <c:v>3928</c:v>
                </c:pt>
              </c:numCache>
            </c:numRef>
          </c:val>
          <c:extLst xmlns:c16r2="http://schemas.microsoft.com/office/drawing/2015/06/chart">
            <c:ext xmlns:c16="http://schemas.microsoft.com/office/drawing/2014/chart" uri="{C3380CC4-5D6E-409C-BE32-E72D297353CC}">
              <c16:uniqueId val="{00000002-77C6-4F3C-A01E-F4F6130C74CD}"/>
            </c:ext>
          </c:extLst>
        </c:ser>
        <c:dLbls>
          <c:showLegendKey val="0"/>
          <c:showVal val="0"/>
          <c:showCatName val="0"/>
          <c:showSerName val="0"/>
          <c:showPercent val="0"/>
          <c:showBubbleSize val="0"/>
        </c:dLbls>
        <c:gapWidth val="120"/>
        <c:overlap val="100"/>
        <c:axId val="-997174112"/>
        <c:axId val="-997169216"/>
      </c:barChart>
      <c:catAx>
        <c:axId val="-9971741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997169216"/>
        <c:crosses val="autoZero"/>
        <c:auto val="1"/>
        <c:lblAlgn val="ctr"/>
        <c:lblOffset val="100"/>
        <c:tickLblSkip val="1"/>
        <c:tickMarkSkip val="1"/>
        <c:noMultiLvlLbl val="0"/>
      </c:catAx>
      <c:valAx>
        <c:axId val="-9971692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9971741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56B9-4414-BE91-5A8AACA78551}"/>
                </c:ext>
                <c:ext xmlns:c15="http://schemas.microsoft.com/office/drawing/2012/chart" uri="{CE6537A1-D6FC-4f65-9D91-7224C49458BB}">
                  <c15:dlblFieldTable>
                    <c15:dlblFTEntry>
                      <c15:txfldGUID>{9BB902D4-EE83-4048-859C-87D67584E4DB}</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56B9-4414-BE91-5A8AACA78551}"/>
                </c:ext>
                <c:ext xmlns:c15="http://schemas.microsoft.com/office/drawing/2012/chart" uri="{CE6537A1-D6FC-4f65-9D91-7224C49458BB}">
                  <c15:dlblFieldTable>
                    <c15:dlblFTEntry>
                      <c15:txfldGUID>{EDB7E808-A92D-4B40-BD18-DB7640E4CA67}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56B9-4414-BE91-5A8AACA78551}"/>
                </c:ext>
                <c:ext xmlns:c15="http://schemas.microsoft.com/office/drawing/2012/chart" uri="{CE6537A1-D6FC-4f65-9D91-7224C49458BB}">
                  <c15:dlblFieldTable>
                    <c15:dlblFTEntry>
                      <c15:txfldGUID>{7BB701FB-6BAD-4A91-83F7-087326E09F35}</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56B9-4414-BE91-5A8AACA78551}"/>
                </c:ext>
                <c:ext xmlns:c15="http://schemas.microsoft.com/office/drawing/2012/chart" uri="{CE6537A1-D6FC-4f65-9D91-7224C49458BB}">
                  <c15:dlblFieldTable>
                    <c15:dlblFTEntry>
                      <c15:txfldGUID>{A1E1AFA1-0FDF-447B-A606-782DB3E121AB}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56B9-4414-BE91-5A8AACA78551}"/>
                </c:ext>
                <c:ext xmlns:c15="http://schemas.microsoft.com/office/drawing/2012/chart" uri="{CE6537A1-D6FC-4f65-9D91-7224C49458BB}">
                  <c15:dlblFieldTable>
                    <c15:dlblFTEntry>
                      <c15:txfldGUID>{0D2E9191-6F31-41FF-A687-18918B3D0423}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56B9-4414-BE91-5A8AACA78551}"/>
                </c:ext>
                <c:ext xmlns:c15="http://schemas.microsoft.com/office/drawing/2012/chart" uri="{CE6537A1-D6FC-4f65-9D91-7224C49458BB}">
                  <c15:dlblFieldTable>
                    <c15:dlblFTEntry>
                      <c15:txfldGUID>{F838109C-5830-43BE-94BF-0D7A68104D1B}</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56B9-4414-BE91-5A8AACA78551}"/>
                </c:ext>
                <c:ext xmlns:c15="http://schemas.microsoft.com/office/drawing/2012/chart" uri="{CE6537A1-D6FC-4f65-9D91-7224C49458BB}">
                  <c15:dlblFieldTable>
                    <c15:dlblFTEntry>
                      <c15:txfldGUID>{63446A1C-7141-4CDE-A290-FB3AE7AA3934}</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56B9-4414-BE91-5A8AACA78551}"/>
                </c:ext>
                <c:ext xmlns:c15="http://schemas.microsoft.com/office/drawing/2012/chart" uri="{CE6537A1-D6FC-4f65-9D91-7224C49458BB}">
                  <c15:dlblFieldTable>
                    <c15:dlblFTEntry>
                      <c15:txfldGUID>{53A6BBA2-3B17-418B-93B3-9BB9C6636D65}</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56B9-4414-BE91-5A8AACA78551}"/>
                </c:ext>
                <c:ext xmlns:c15="http://schemas.microsoft.com/office/drawing/2012/chart" uri="{CE6537A1-D6FC-4f65-9D91-7224C49458BB}">
                  <c15:dlblFieldTable>
                    <c15:dlblFTEntry>
                      <c15:txfldGUID>{C0A1E266-702B-4073-8AB0-B55DCA607DB7}</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62.2</c:v>
                </c:pt>
                <c:pt idx="16">
                  <c:v>63</c:v>
                </c:pt>
                <c:pt idx="24">
                  <c:v>64.2</c:v>
                </c:pt>
                <c:pt idx="32">
                  <c:v>63.4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56B9-4414-BE91-5A8AACA7855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56B9-4414-BE91-5A8AACA78551}"/>
                </c:ext>
                <c:ext xmlns:c15="http://schemas.microsoft.com/office/drawing/2012/chart" uri="{CE6537A1-D6FC-4f65-9D91-7224C49458BB}">
                  <c15:dlblFieldTable>
                    <c15:dlblFTEntry>
                      <c15:txfldGUID>{026D2E33-5032-476B-ACD2-03988DFFAE34}</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56B9-4414-BE91-5A8AACA78551}"/>
                </c:ext>
                <c:ext xmlns:c15="http://schemas.microsoft.com/office/drawing/2012/chart" uri="{CE6537A1-D6FC-4f65-9D91-7224C49458BB}">
                  <c15:dlblFieldTable>
                    <c15:dlblFTEntry>
                      <c15:txfldGUID>{AE940949-05C4-4FB1-B110-263895415EC7}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56B9-4414-BE91-5A8AACA78551}"/>
                </c:ext>
                <c:ext xmlns:c15="http://schemas.microsoft.com/office/drawing/2012/chart" uri="{CE6537A1-D6FC-4f65-9D91-7224C49458BB}">
                  <c15:dlblFieldTable>
                    <c15:dlblFTEntry>
                      <c15:txfldGUID>{D4D4BDE5-F0FF-4CF5-85D0-5732A4608CF4}</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56B9-4414-BE91-5A8AACA78551}"/>
                </c:ext>
                <c:ext xmlns:c15="http://schemas.microsoft.com/office/drawing/2012/chart" uri="{CE6537A1-D6FC-4f65-9D91-7224C49458BB}">
                  <c15:dlblFieldTable>
                    <c15:dlblFTEntry>
                      <c15:txfldGUID>{6E91F63F-6624-4516-AB42-F6367880C744}</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56B9-4414-BE91-5A8AACA78551}"/>
                </c:ext>
                <c:ext xmlns:c15="http://schemas.microsoft.com/office/drawing/2012/chart" uri="{CE6537A1-D6FC-4f65-9D91-7224C49458BB}">
                  <c15:dlblFieldTable>
                    <c15:dlblFTEntry>
                      <c15:txfldGUID>{0F6D3FAC-FBB2-4457-BA52-316D87BD3AF7}</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56B9-4414-BE91-5A8AACA78551}"/>
                </c:ext>
                <c:ext xmlns:c15="http://schemas.microsoft.com/office/drawing/2012/chart" uri="{CE6537A1-D6FC-4f65-9D91-7224C49458BB}">
                  <c15:dlblFieldTable>
                    <c15:dlblFTEntry>
                      <c15:txfldGUID>{B4082186-5378-43F0-A352-F47DB224528A}</c15:txfldGUID>
                      <c15:f>公会計指標分析・財政指標組合せ分析表!$BX$50</c15:f>
                      <c15:dlblFieldTableCache>
                        <c:ptCount val="1"/>
                        <c:pt idx="0">
                          <c:v>H29</c:v>
                        </c:pt>
                      </c15:dlblFieldTableCache>
                    </c15:dlblFTEntry>
                  </c15:dlblFieldTable>
                  <c15:showDataLabelsRange val="0"/>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56B9-4414-BE91-5A8AACA78551}"/>
                </c:ext>
                <c:ext xmlns:c15="http://schemas.microsoft.com/office/drawing/2012/chart" uri="{CE6537A1-D6FC-4f65-9D91-7224C49458BB}">
                  <c15:dlblFieldTable>
                    <c15:dlblFTEntry>
                      <c15:txfldGUID>{E45FE567-86BA-42A2-B2C4-D726419503A9}</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56B9-4414-BE91-5A8AACA78551}"/>
                </c:ext>
                <c:ext xmlns:c15="http://schemas.microsoft.com/office/drawing/2012/chart" uri="{CE6537A1-D6FC-4f65-9D91-7224C49458BB}">
                  <c15:dlblFieldTable>
                    <c15:dlblFTEntry>
                      <c15:txfldGUID>{568E2CA6-E251-4FF6-A035-E49B9687CD08}</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56B9-4414-BE91-5A8AACA78551}"/>
                </c:ext>
                <c:ext xmlns:c15="http://schemas.microsoft.com/office/drawing/2012/chart" uri="{CE6537A1-D6FC-4f65-9D91-7224C49458BB}">
                  <c15:dlblFieldTable>
                    <c15:dlblFTEntry>
                      <c15:txfldGUID>{48558874-C27E-413E-ABCD-C385EC645AE6}</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58.4</c:v>
                </c:pt>
                <c:pt idx="16">
                  <c:v>61.8</c:v>
                </c:pt>
                <c:pt idx="24">
                  <c:v>63.1</c:v>
                </c:pt>
                <c:pt idx="32">
                  <c:v>62.4</c:v>
                </c:pt>
              </c:numCache>
            </c:numRef>
          </c:xVal>
          <c:yVal>
            <c:numRef>
              <c:f>公会計指標分析・財政指標組合せ分析表!$BP$55:$DC$55</c:f>
              <c:numCache>
                <c:formatCode>#,##0.0;"▲ "#,##0.0</c:formatCode>
                <c:ptCount val="40"/>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56B9-4414-BE91-5A8AACA78551}"/>
            </c:ext>
          </c:extLst>
        </c:ser>
        <c:dLbls>
          <c:showLegendKey val="0"/>
          <c:showVal val="1"/>
          <c:showCatName val="0"/>
          <c:showSerName val="0"/>
          <c:showPercent val="0"/>
          <c:showBubbleSize val="0"/>
        </c:dLbls>
        <c:axId val="-403131760"/>
        <c:axId val="-403129584"/>
      </c:scatterChart>
      <c:valAx>
        <c:axId val="-403131760"/>
        <c:scaling>
          <c:orientation val="maxMin"/>
          <c:max val="64"/>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129584"/>
        <c:crosses val="autoZero"/>
        <c:crossBetween val="midCat"/>
      </c:valAx>
      <c:valAx>
        <c:axId val="-403129584"/>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313176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34F3-41ED-A5EA-BFDE0F7F185D}"/>
                </c:ext>
                <c:ext xmlns:c15="http://schemas.microsoft.com/office/drawing/2012/chart" uri="{CE6537A1-D6FC-4f65-9D91-7224C49458BB}">
                  <c15:dlblFieldTable>
                    <c15:dlblFTEntry>
                      <c15:txfldGUID>{26612F93-3941-4610-8C6B-5ED986D01317}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34F3-41ED-A5EA-BFDE0F7F185D}"/>
                </c:ext>
                <c:ext xmlns:c15="http://schemas.microsoft.com/office/drawing/2012/chart" uri="{CE6537A1-D6FC-4f65-9D91-7224C49458BB}">
                  <c15:dlblFieldTable>
                    <c15:dlblFTEntry>
                      <c15:txfldGUID>{337A9006-C576-4487-A82D-2E6218FB494B}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34F3-41ED-A5EA-BFDE0F7F185D}"/>
                </c:ext>
                <c:ext xmlns:c15="http://schemas.microsoft.com/office/drawing/2012/chart" uri="{CE6537A1-D6FC-4f65-9D91-7224C49458BB}">
                  <c15:dlblFieldTable>
                    <c15:dlblFTEntry>
                      <c15:txfldGUID>{D67BBA8C-200F-4855-9A23-B712C105F612}</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34F3-41ED-A5EA-BFDE0F7F185D}"/>
                </c:ext>
                <c:ext xmlns:c15="http://schemas.microsoft.com/office/drawing/2012/chart" uri="{CE6537A1-D6FC-4f65-9D91-7224C49458BB}">
                  <c15:dlblFieldTable>
                    <c15:dlblFTEntry>
                      <c15:txfldGUID>{FC4CD11E-757F-46F9-82B0-01F9D189874C}</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34F3-41ED-A5EA-BFDE0F7F185D}"/>
                </c:ext>
                <c:ext xmlns:c15="http://schemas.microsoft.com/office/drawing/2012/chart" uri="{CE6537A1-D6FC-4f65-9D91-7224C49458BB}">
                  <c15:dlblFieldTable>
                    <c15:dlblFTEntry>
                      <c15:txfldGUID>{6C3855AF-9BFE-4B3A-B013-D3DFF7FA216C}</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34F3-41ED-A5EA-BFDE0F7F185D}"/>
                </c:ext>
                <c:ext xmlns:c15="http://schemas.microsoft.com/office/drawing/2012/chart" uri="{CE6537A1-D6FC-4f65-9D91-7224C49458BB}">
                  <c15:dlblFieldTable>
                    <c15:dlblFTEntry>
                      <c15:txfldGUID>{BA635532-8BD0-49B1-A139-A679F7064417}</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34F3-41ED-A5EA-BFDE0F7F185D}"/>
                </c:ext>
                <c:ext xmlns:c15="http://schemas.microsoft.com/office/drawing/2012/chart" uri="{CE6537A1-D6FC-4f65-9D91-7224C49458BB}">
                  <c15:dlblFieldTable>
                    <c15:dlblFTEntry>
                      <c15:txfldGUID>{BDCC7F2C-F472-458E-B5A7-5051EA8DD930}</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34F3-41ED-A5EA-BFDE0F7F185D}"/>
                </c:ext>
                <c:ext xmlns:c15="http://schemas.microsoft.com/office/drawing/2012/chart" uri="{CE6537A1-D6FC-4f65-9D91-7224C49458BB}">
                  <c15:dlblFieldTable>
                    <c15:dlblFTEntry>
                      <c15:txfldGUID>{34A395E0-6B91-427D-ADB2-A80626B68821}</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34F3-41ED-A5EA-BFDE0F7F185D}"/>
                </c:ext>
                <c:ext xmlns:c15="http://schemas.microsoft.com/office/drawing/2012/chart" uri="{CE6537A1-D6FC-4f65-9D91-7224C49458BB}">
                  <c15:dlblFieldTable>
                    <c15:dlblFTEntry>
                      <c15:txfldGUID>{7E2788C4-673F-49E2-A6EC-37A59753C4D2}</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5.6</c:v>
                </c:pt>
                <c:pt idx="8">
                  <c:v>5</c:v>
                </c:pt>
                <c:pt idx="16">
                  <c:v>5.0999999999999996</c:v>
                </c:pt>
                <c:pt idx="24">
                  <c:v>6.1</c:v>
                </c:pt>
                <c:pt idx="32">
                  <c:v>6.6</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34F3-41ED-A5EA-BFDE0F7F185D}"/>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34F3-41ED-A5EA-BFDE0F7F185D}"/>
                </c:ext>
                <c:ext xmlns:c15="http://schemas.microsoft.com/office/drawing/2012/chart" uri="{CE6537A1-D6FC-4f65-9D91-7224C49458BB}">
                  <c15:dlblFieldTable>
                    <c15:dlblFTEntry>
                      <c15:txfldGUID>{FDA56645-7C28-4B1C-BCA6-BA9DA2538817}</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34F3-41ED-A5EA-BFDE0F7F185D}"/>
                </c:ext>
                <c:ext xmlns:c15="http://schemas.microsoft.com/office/drawing/2012/chart" uri="{CE6537A1-D6FC-4f65-9D91-7224C49458BB}">
                  <c15:dlblFieldTable>
                    <c15:dlblFTEntry>
                      <c15:txfldGUID>{78648BBE-3741-4386-B837-33F78B14ED9D}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34F3-41ED-A5EA-BFDE0F7F185D}"/>
                </c:ext>
                <c:ext xmlns:c15="http://schemas.microsoft.com/office/drawing/2012/chart" uri="{CE6537A1-D6FC-4f65-9D91-7224C49458BB}">
                  <c15:dlblFieldTable>
                    <c15:dlblFTEntry>
                      <c15:txfldGUID>{7230A89A-81AE-473F-AE1C-0B441EB64508}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34F3-41ED-A5EA-BFDE0F7F185D}"/>
                </c:ext>
                <c:ext xmlns:c15="http://schemas.microsoft.com/office/drawing/2012/chart" uri="{CE6537A1-D6FC-4f65-9D91-7224C49458BB}">
                  <c15:dlblFieldTable>
                    <c15:dlblFTEntry>
                      <c15:txfldGUID>{C469FD22-A70D-494B-A089-26E60B67792B}</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34F3-41ED-A5EA-BFDE0F7F185D}"/>
                </c:ext>
                <c:ext xmlns:c15="http://schemas.microsoft.com/office/drawing/2012/chart" uri="{CE6537A1-D6FC-4f65-9D91-7224C49458BB}">
                  <c15:dlblFieldTable>
                    <c15:dlblFTEntry>
                      <c15:txfldGUID>{83CA7911-3146-4666-B173-2C2C63C07E36}</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34F3-41ED-A5EA-BFDE0F7F185D}"/>
                </c:ext>
                <c:ext xmlns:c15="http://schemas.microsoft.com/office/drawing/2012/chart" uri="{CE6537A1-D6FC-4f65-9D91-7224C49458BB}">
                  <c15:dlblFieldTable>
                    <c15:dlblFTEntry>
                      <c15:txfldGUID>{4C860395-A480-47A4-A49F-39B07C61DB9B}</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34F3-41ED-A5EA-BFDE0F7F185D}"/>
                </c:ext>
                <c:ext xmlns:c15="http://schemas.microsoft.com/office/drawing/2012/chart" uri="{CE6537A1-D6FC-4f65-9D91-7224C49458BB}">
                  <c15:dlblFieldTable>
                    <c15:dlblFTEntry>
                      <c15:txfldGUID>{157C84D3-9860-4455-BC43-0B9B3D0923AF}</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4.4905057365901176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34F3-41ED-A5EA-BFDE0F7F185D}"/>
                </c:ext>
                <c:ext xmlns:c15="http://schemas.microsoft.com/office/drawing/2012/chart" uri="{CE6537A1-D6FC-4f65-9D91-7224C49458BB}">
                  <c15:dlblFieldTable>
                    <c15:dlblFTEntry>
                      <c15:txfldGUID>{FB8839F8-86D6-4CD7-A0AD-DF8F7D28C369}</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1.8235628084249993E-2"/>
                  <c:y val="-8.1337372860052048E-2"/>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34F3-41ED-A5EA-BFDE0F7F185D}"/>
                </c:ext>
                <c:ext xmlns:c15="http://schemas.microsoft.com/office/drawing/2012/chart" uri="{CE6537A1-D6FC-4f65-9D91-7224C49458BB}">
                  <c15:dlblFieldTable>
                    <c15:dlblFTEntry>
                      <c15:txfldGUID>{037627BB-68BA-47ED-8410-95F71A40FA8E}</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c:v>
                </c:pt>
                <c:pt idx="8">
                  <c:v>5.6</c:v>
                </c:pt>
                <c:pt idx="16">
                  <c:v>5.3</c:v>
                </c:pt>
                <c:pt idx="24">
                  <c:v>5.8</c:v>
                </c:pt>
                <c:pt idx="32">
                  <c:v>5.8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34F3-41ED-A5EA-BFDE0F7F185D}"/>
            </c:ext>
          </c:extLst>
        </c:ser>
        <c:dLbls>
          <c:showLegendKey val="0"/>
          <c:showVal val="1"/>
          <c:showCatName val="0"/>
          <c:showSerName val="0"/>
          <c:showPercent val="0"/>
          <c:showBubbleSize val="0"/>
        </c:dLbls>
        <c:axId val="-403128496"/>
        <c:axId val="-403130128"/>
      </c:scatterChart>
      <c:valAx>
        <c:axId val="-403128496"/>
        <c:scaling>
          <c:orientation val="maxMin"/>
          <c:max val="6.1"/>
          <c:min val="5.099999999999999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03130128"/>
        <c:crosses val="autoZero"/>
        <c:crossBetween val="midCat"/>
      </c:valAx>
      <c:valAx>
        <c:axId val="-40313012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0312849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過去に行われた下水道事業に係る算入公債費の減少及び近年の大規模な公共事業による地方債の元利償還金が膨らみ始めており、実質公債費比率の分子は</a:t>
          </a:r>
          <a:r>
            <a:rPr kumimoji="1" lang="ja-JP" altLang="en-US" sz="1100">
              <a:solidFill>
                <a:schemeClr val="dk1"/>
              </a:solidFill>
              <a:effectLst/>
              <a:latin typeface="+mn-lt"/>
              <a:ea typeface="+mn-ea"/>
              <a:cs typeface="+mn-cs"/>
            </a:rPr>
            <a:t>前年度より減少したが、</a:t>
          </a:r>
          <a:r>
            <a:rPr kumimoji="1" lang="ja-JP" altLang="ja-JP" sz="1100">
              <a:solidFill>
                <a:schemeClr val="dk1"/>
              </a:solidFill>
              <a:effectLst/>
              <a:latin typeface="+mn-lt"/>
              <a:ea typeface="+mn-ea"/>
              <a:cs typeface="+mn-cs"/>
            </a:rPr>
            <a:t>増加傾向にある。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今後は元利償還金等と算入公債費等のバランスを見ながら地方債の新規発行を伴う普通建設事業を実施することにより、実質公債費比率の分子の増加を抑制していくよう努める。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当町では満期一括償還地方債がないため、積み立てを行っていない。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H29</a:t>
          </a:r>
          <a:r>
            <a:rPr kumimoji="1" lang="ja-JP" altLang="ja-JP" sz="1100">
              <a:solidFill>
                <a:schemeClr val="dk1"/>
              </a:solidFill>
              <a:effectLst/>
              <a:latin typeface="+mn-lt"/>
              <a:ea typeface="+mn-ea"/>
              <a:cs typeface="+mn-cs"/>
            </a:rPr>
            <a:t>の基準財政需要額算入見込額は報告誤りがあり、本来は</a:t>
          </a:r>
          <a:r>
            <a:rPr kumimoji="1" lang="en-US" altLang="ja-JP" sz="1100">
              <a:solidFill>
                <a:schemeClr val="dk1"/>
              </a:solidFill>
              <a:effectLst/>
              <a:latin typeface="+mn-lt"/>
              <a:ea typeface="+mn-ea"/>
              <a:cs typeface="+mn-cs"/>
            </a:rPr>
            <a:t>5,308</a:t>
          </a:r>
          <a:r>
            <a:rPr kumimoji="1" lang="ja-JP" altLang="ja-JP" sz="1100">
              <a:solidFill>
                <a:schemeClr val="dk1"/>
              </a:solidFill>
              <a:effectLst/>
              <a:latin typeface="+mn-lt"/>
              <a:ea typeface="+mn-ea"/>
              <a:cs typeface="+mn-cs"/>
            </a:rPr>
            <a:t>百万円である。</a:t>
          </a:r>
          <a:endParaRPr lang="ja-JP" altLang="ja-JP" sz="1400">
            <a:effectLst/>
          </a:endParaRPr>
        </a:p>
        <a:p>
          <a:r>
            <a:rPr kumimoji="1" lang="ja-JP" altLang="ja-JP" sz="1100">
              <a:solidFill>
                <a:schemeClr val="dk1"/>
              </a:solidFill>
              <a:effectLst/>
              <a:latin typeface="+mn-lt"/>
              <a:ea typeface="+mn-ea"/>
              <a:cs typeface="+mn-cs"/>
            </a:rPr>
            <a:t>　施設の老朽化による大規模な更新事業を実施したことにより、地方債残高が増加し、将来負担額が増加傾向にあるが、財政調整基金等の積み立てによる充当可能財源等も増えている。</a:t>
          </a:r>
          <a:endParaRPr lang="ja-JP" altLang="ja-JP" sz="1400">
            <a:effectLst/>
          </a:endParaRPr>
        </a:p>
        <a:p>
          <a:r>
            <a:rPr kumimoji="1" lang="ja-JP" altLang="ja-JP" sz="1100">
              <a:solidFill>
                <a:schemeClr val="dk1"/>
              </a:solidFill>
              <a:effectLst/>
              <a:latin typeface="+mn-lt"/>
              <a:ea typeface="+mn-ea"/>
              <a:cs typeface="+mn-cs"/>
            </a:rPr>
            <a:t>　しかし、今後も大規模な事業が見込まれているため、今後も健全な財政運営に努める。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北海道上ノ国町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主な要因として、鉄道施設物撤去事業のため、旧ＪＲ江差線鉄道施設物管理基金を２５百万円、子ども支援センター備品および遊具購入等のため、ふるさと応援基金を６１百万円取り崩したことや、</a:t>
          </a:r>
          <a:r>
            <a:rPr kumimoji="1" lang="ja-JP" altLang="ja-JP" sz="1100">
              <a:solidFill>
                <a:schemeClr val="dk1"/>
              </a:solidFill>
              <a:effectLst/>
              <a:latin typeface="+mn-lt"/>
              <a:ea typeface="+mn-ea"/>
              <a:cs typeface="+mn-cs"/>
            </a:rPr>
            <a:t>基金利子収入</a:t>
          </a:r>
          <a:r>
            <a:rPr kumimoji="1" lang="ja-JP" altLang="en-US" sz="1100">
              <a:solidFill>
                <a:schemeClr val="dk1"/>
              </a:solidFill>
              <a:effectLst/>
              <a:latin typeface="+mn-lt"/>
              <a:ea typeface="+mn-ea"/>
              <a:cs typeface="+mn-cs"/>
            </a:rPr>
            <a:t>が令和元年度より６百万円減少したこと等から、基金全体としては５７百万円の減となった。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旧ＪＲ江差線の施設撤去のための負担金は平成２９年度ですべて入金されたことから、今後は鉄道</a:t>
          </a:r>
          <a:r>
            <a:rPr kumimoji="1" lang="ja-JP" altLang="en-US" sz="1100" b="0" i="0" baseline="0">
              <a:solidFill>
                <a:schemeClr val="dk1"/>
              </a:solidFill>
              <a:effectLst/>
              <a:latin typeface="+mn-lt"/>
              <a:ea typeface="+mn-ea"/>
              <a:cs typeface="+mn-cs"/>
            </a:rPr>
            <a:t>敷設物</a:t>
          </a:r>
          <a:r>
            <a:rPr kumimoji="1" lang="ja-JP" altLang="ja-JP" sz="1100" b="0" i="0" baseline="0">
              <a:solidFill>
                <a:schemeClr val="dk1"/>
              </a:solidFill>
              <a:effectLst/>
              <a:latin typeface="+mn-lt"/>
              <a:ea typeface="+mn-ea"/>
              <a:cs typeface="+mn-cs"/>
            </a:rPr>
            <a:t>の撤去工事に繰入していくこととなり、基金は減少予定である。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100" b="0" i="0" baseline="0">
              <a:solidFill>
                <a:schemeClr val="dk1"/>
              </a:solidFill>
              <a:effectLst/>
              <a:latin typeface="+mn-lt"/>
              <a:ea typeface="+mn-ea"/>
              <a:cs typeface="+mn-cs"/>
            </a:rPr>
            <a:t>　旧ＪＲ江差線の施設撤去</a:t>
          </a:r>
          <a:endParaRPr lang="ja-JP" altLang="ja-JP" sz="1400">
            <a:effectLst/>
          </a:endParaRPr>
        </a:p>
        <a:p>
          <a:r>
            <a:rPr kumimoji="1" lang="ja-JP" altLang="ja-JP" sz="1100">
              <a:solidFill>
                <a:schemeClr val="dk1"/>
              </a:solidFill>
              <a:effectLst/>
              <a:latin typeface="+mn-lt"/>
              <a:ea typeface="+mn-ea"/>
              <a:cs typeface="+mn-cs"/>
            </a:rPr>
            <a:t>　公共施設整備財源</a:t>
          </a:r>
          <a:endParaRPr lang="ja-JP" altLang="ja-JP" sz="1400">
            <a:effectLst/>
          </a:endParaRPr>
        </a:p>
        <a:p>
          <a:r>
            <a:rPr kumimoji="1" lang="ja-JP" altLang="ja-JP" sz="1100">
              <a:solidFill>
                <a:schemeClr val="dk1"/>
              </a:solidFill>
              <a:effectLst/>
              <a:latin typeface="+mn-lt"/>
              <a:ea typeface="+mn-ea"/>
              <a:cs typeface="+mn-cs"/>
            </a:rPr>
            <a:t>　給食費無償化</a:t>
          </a:r>
          <a:endParaRPr lang="ja-JP" altLang="ja-JP" sz="1400">
            <a:effectLst/>
          </a:endParaRPr>
        </a:p>
        <a:p>
          <a:r>
            <a:rPr kumimoji="1" lang="ja-JP" altLang="ja-JP" sz="1100">
              <a:solidFill>
                <a:schemeClr val="dk1"/>
              </a:solidFill>
              <a:effectLst/>
              <a:latin typeface="+mn-lt"/>
              <a:ea typeface="+mn-ea"/>
              <a:cs typeface="+mn-cs"/>
            </a:rPr>
            <a:t>　高校生海外研修派遣</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財政調整基金から公共施設整備基金へ積み替えを行ったため。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鉄道</a:t>
          </a:r>
          <a:r>
            <a:rPr kumimoji="1" lang="ja-JP" altLang="en-US" sz="1100" b="0" i="0" baseline="0">
              <a:solidFill>
                <a:schemeClr val="dk1"/>
              </a:solidFill>
              <a:effectLst/>
              <a:latin typeface="+mn-lt"/>
              <a:ea typeface="+mn-ea"/>
              <a:cs typeface="+mn-cs"/>
            </a:rPr>
            <a:t>敷設物</a:t>
          </a:r>
          <a:r>
            <a:rPr kumimoji="1" lang="ja-JP" altLang="ja-JP" sz="1100" b="0" i="0" baseline="0">
              <a:solidFill>
                <a:schemeClr val="dk1"/>
              </a:solidFill>
              <a:effectLst/>
              <a:latin typeface="+mn-lt"/>
              <a:ea typeface="+mn-ea"/>
              <a:cs typeface="+mn-cs"/>
            </a:rPr>
            <a:t>の撤去工事</a:t>
          </a:r>
          <a:r>
            <a:rPr kumimoji="1" lang="ja-JP" altLang="en-US" sz="1100" b="0" i="0" baseline="0">
              <a:solidFill>
                <a:schemeClr val="dk1"/>
              </a:solidFill>
              <a:effectLst/>
              <a:latin typeface="+mn-lt"/>
              <a:ea typeface="+mn-ea"/>
              <a:cs typeface="+mn-cs"/>
            </a:rPr>
            <a:t>や公共施設の更新工事に</a:t>
          </a:r>
          <a:r>
            <a:rPr kumimoji="1" lang="ja-JP" altLang="ja-JP" sz="1100" b="0" i="0" baseline="0">
              <a:solidFill>
                <a:schemeClr val="dk1"/>
              </a:solidFill>
              <a:effectLst/>
              <a:latin typeface="+mn-lt"/>
              <a:ea typeface="+mn-ea"/>
              <a:cs typeface="+mn-cs"/>
            </a:rPr>
            <a:t>繰入していくこととなり、基金は減少予定である。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公共施設の更新事業に備え、公共施設整備基金への積み替えのため。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　令和２年度まで段階的に公共施設整備基金へ積み替えを行い、減少していく見込である。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満期一括償還の地方債の借入が行われるまで、積立を行わない。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75</xdr:col>
      <xdr:colOff>0</xdr:colOff>
      <xdr:row>50</xdr:row>
      <xdr:rowOff>0</xdr:rowOff>
    </xdr:from>
    <xdr:to>
      <xdr:col>83</xdr:col>
      <xdr:colOff>0</xdr:colOff>
      <xdr:row>52</xdr:row>
      <xdr:rowOff>0</xdr:rowOff>
    </xdr:to>
    <xdr:sp macro="" textlink="">
      <xdr:nvSpPr>
        <xdr:cNvPr id="4" name="正方形/長方形 3"/>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5" name="正方形/長方形 4"/>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6" name="正方形/長方形 5"/>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7" name="正方形/長方形 6"/>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8" name="正方形/長方形 7"/>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9" name="正方形/長方形 8"/>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0" name="正方形/長方形 9"/>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1" name="正方形/長方形 10"/>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2" name="正方形/長方形 11"/>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3" name="正方形/長方形 12"/>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4" name="正方形/長方形 13"/>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5" name="正方形/長方形 14"/>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6" name="正方形/長方形 15"/>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7" name="正方形/長方形 16"/>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8" name="正方形/長方形 17"/>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9" name="正方形/長方形 18"/>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0" name="正方形/長方形 19"/>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1" name="正方形/長方形 20"/>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2" name="正方形/長方形 21"/>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4,580
547.71
6,810,479
6,635,943
72,509
3,091,539
7,816,510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3" name="正方形/長方形 22"/>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4" name="正方形/長方形 23"/>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5" name="正方形/長方形 24"/>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6" name="正方形/長方形 25"/>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7" name="正方形/長方形 26"/>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8" name="正方形/長方形 27"/>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9" name="角丸四角形 28"/>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0" name="正方形/長方形 29"/>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1" name="正方形/長方形 30"/>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2" name="正方形/長方形 31"/>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3" name="直線コネクタ 3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4" name="楕円 3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5" name="フローチャート: 判断 3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6" name="直線コネクタ 35"/>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7" name="直線コネクタ 36"/>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8" name="直線コネクタ 37"/>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9" name="直線コネクタ 38"/>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0" name="テキスト ボックス 39"/>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1" name="テキスト ボックス 40"/>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2" name="テキスト ボックス 41"/>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3" name="テキスト ボックス 42"/>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4" name="テキスト ボックス 43"/>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5" name="正方形/長方形 4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6" name="正方形/長方形 4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7" name="正方形/長方形 4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8" name="正方形/長方形 4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9" name="正方形/長方形 4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0" name="正方形/長方形 4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1" name="正方形/長方形 5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2" name="正方形/長方形 5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3" name="正方形/長方形 5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4" name="正方形/長方形 5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5" name="正方形/長方形 5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6" name="正方形/長方形 5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7" name="テキスト ボックス 5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本町の有形固定資産減価償却率は類似団体よりも高くなっている。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これは有形固定資産のうち割合が大きい道路や上ノ国館調査整備センターなどの大型施設の有形固定資産減価償却率の高さが原因となっている。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今後は道路を含めた公共施設について個別計画を策定し、適切な維持管理に努めなければならない。</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8" name="テキスト ボックス 5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9" name="直線コネクタ 5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0" name="テキスト ボックス 59"/>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1" name="直線コネクタ 6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33</xdr:row>
      <xdr:rowOff>157024</xdr:rowOff>
    </xdr:from>
    <xdr:ext cx="410689" cy="225703"/>
    <xdr:sp macro="" textlink="">
      <xdr:nvSpPr>
        <xdr:cNvPr id="62" name="テキスト ボックス 61"/>
        <xdr:cNvSpPr txBox="1"/>
      </xdr:nvSpPr>
      <xdr:spPr>
        <a:xfrm>
          <a:off x="795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3" name="直線コネクタ 6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4" name="テキスト ボックス 6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5" name="直線コネクタ 6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6" name="テキスト ボックス 6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7" name="直線コネクタ 6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8" name="テキスト ボックス 6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0" name="テキスト ボックス 6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105918</xdr:rowOff>
    </xdr:from>
    <xdr:to>
      <xdr:col>23</xdr:col>
      <xdr:colOff>85090</xdr:colOff>
      <xdr:row>32</xdr:row>
      <xdr:rowOff>156718</xdr:rowOff>
    </xdr:to>
    <xdr:cxnSp macro="">
      <xdr:nvCxnSpPr>
        <xdr:cNvPr id="72" name="直線コネクタ 71"/>
        <xdr:cNvCxnSpPr/>
      </xdr:nvCxnSpPr>
      <xdr:spPr>
        <a:xfrm flipV="1">
          <a:off x="4760595" y="5335143"/>
          <a:ext cx="1270" cy="1079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32</xdr:row>
      <xdr:rowOff>160545</xdr:rowOff>
    </xdr:from>
    <xdr:ext cx="405111" cy="259045"/>
    <xdr:sp macro="" textlink="">
      <xdr:nvSpPr>
        <xdr:cNvPr id="73" name="有形固定資産減価償却率最小値テキスト"/>
        <xdr:cNvSpPr txBox="1"/>
      </xdr:nvSpPr>
      <xdr:spPr>
        <a:xfrm>
          <a:off x="4813300" y="6418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32</xdr:row>
      <xdr:rowOff>156718</xdr:rowOff>
    </xdr:from>
    <xdr:to>
      <xdr:col>23</xdr:col>
      <xdr:colOff>174625</xdr:colOff>
      <xdr:row>32</xdr:row>
      <xdr:rowOff>156718</xdr:rowOff>
    </xdr:to>
    <xdr:cxnSp macro="">
      <xdr:nvCxnSpPr>
        <xdr:cNvPr id="74" name="直線コネクタ 73"/>
        <xdr:cNvCxnSpPr/>
      </xdr:nvCxnSpPr>
      <xdr:spPr>
        <a:xfrm>
          <a:off x="4673600" y="641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52595</xdr:rowOff>
    </xdr:from>
    <xdr:ext cx="405111" cy="259045"/>
    <xdr:sp macro="" textlink="">
      <xdr:nvSpPr>
        <xdr:cNvPr id="75" name="有形固定資産減価償却率最大値テキスト"/>
        <xdr:cNvSpPr txBox="1"/>
      </xdr:nvSpPr>
      <xdr:spPr>
        <a:xfrm>
          <a:off x="4813300" y="5110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105918</xdr:rowOff>
    </xdr:from>
    <xdr:to>
      <xdr:col>23</xdr:col>
      <xdr:colOff>174625</xdr:colOff>
      <xdr:row>26</xdr:row>
      <xdr:rowOff>105918</xdr:rowOff>
    </xdr:to>
    <xdr:cxnSp macro="">
      <xdr:nvCxnSpPr>
        <xdr:cNvPr id="76" name="直線コネクタ 75"/>
        <xdr:cNvCxnSpPr/>
      </xdr:nvCxnSpPr>
      <xdr:spPr>
        <a:xfrm>
          <a:off x="4673600" y="5335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96918</xdr:rowOff>
    </xdr:from>
    <xdr:ext cx="405111" cy="259045"/>
    <xdr:sp macro="" textlink="">
      <xdr:nvSpPr>
        <xdr:cNvPr id="77" name="有形固定資産減価償却率平均値テキスト"/>
        <xdr:cNvSpPr txBox="1"/>
      </xdr:nvSpPr>
      <xdr:spPr>
        <a:xfrm>
          <a:off x="4813300" y="5669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78" name="フローチャート: 判断 7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89154</xdr:rowOff>
    </xdr:from>
    <xdr:to>
      <xdr:col>19</xdr:col>
      <xdr:colOff>187325</xdr:colOff>
      <xdr:row>30</xdr:row>
      <xdr:rowOff>19304</xdr:rowOff>
    </xdr:to>
    <xdr:sp macro="" textlink="">
      <xdr:nvSpPr>
        <xdr:cNvPr id="79" name="フローチャート: 判断 78"/>
        <xdr:cNvSpPr/>
      </xdr:nvSpPr>
      <xdr:spPr>
        <a:xfrm>
          <a:off x="4000500" y="583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61087</xdr:rowOff>
    </xdr:from>
    <xdr:to>
      <xdr:col>15</xdr:col>
      <xdr:colOff>187325</xdr:colOff>
      <xdr:row>29</xdr:row>
      <xdr:rowOff>162687</xdr:rowOff>
    </xdr:to>
    <xdr:sp macro="" textlink="">
      <xdr:nvSpPr>
        <xdr:cNvPr id="80" name="フローチャート: 判断 79"/>
        <xdr:cNvSpPr/>
      </xdr:nvSpPr>
      <xdr:spPr>
        <a:xfrm>
          <a:off x="3238500" y="5804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159131</xdr:rowOff>
    </xdr:from>
    <xdr:to>
      <xdr:col>11</xdr:col>
      <xdr:colOff>187325</xdr:colOff>
      <xdr:row>29</xdr:row>
      <xdr:rowOff>89281</xdr:rowOff>
    </xdr:to>
    <xdr:sp macro="" textlink="">
      <xdr:nvSpPr>
        <xdr:cNvPr id="81" name="フローチャート: 判断 80"/>
        <xdr:cNvSpPr/>
      </xdr:nvSpPr>
      <xdr:spPr>
        <a:xfrm>
          <a:off x="2476500" y="5731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139700</xdr:rowOff>
    </xdr:from>
    <xdr:to>
      <xdr:col>7</xdr:col>
      <xdr:colOff>187325</xdr:colOff>
      <xdr:row>29</xdr:row>
      <xdr:rowOff>69850</xdr:rowOff>
    </xdr:to>
    <xdr:sp macro="" textlink="">
      <xdr:nvSpPr>
        <xdr:cNvPr id="82" name="フローチャート: 判断 81"/>
        <xdr:cNvSpPr/>
      </xdr:nvSpPr>
      <xdr:spPr>
        <a:xfrm>
          <a:off x="1714500" y="571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95631</xdr:rowOff>
    </xdr:from>
    <xdr:to>
      <xdr:col>23</xdr:col>
      <xdr:colOff>136525</xdr:colOff>
      <xdr:row>30</xdr:row>
      <xdr:rowOff>25781</xdr:rowOff>
    </xdr:to>
    <xdr:sp macro="" textlink="">
      <xdr:nvSpPr>
        <xdr:cNvPr id="88" name="楕円 87"/>
        <xdr:cNvSpPr/>
      </xdr:nvSpPr>
      <xdr:spPr>
        <a:xfrm>
          <a:off x="4711700" y="583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74058</xdr:rowOff>
    </xdr:from>
    <xdr:ext cx="405111" cy="259045"/>
    <xdr:sp macro="" textlink="">
      <xdr:nvSpPr>
        <xdr:cNvPr id="89" name="有形固定資産減価償却率該当値テキスト"/>
        <xdr:cNvSpPr txBox="1"/>
      </xdr:nvSpPr>
      <xdr:spPr>
        <a:xfrm>
          <a:off x="4813300" y="5817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112903</xdr:rowOff>
    </xdr:from>
    <xdr:to>
      <xdr:col>19</xdr:col>
      <xdr:colOff>187325</xdr:colOff>
      <xdr:row>30</xdr:row>
      <xdr:rowOff>43053</xdr:rowOff>
    </xdr:to>
    <xdr:sp macro="" textlink="">
      <xdr:nvSpPr>
        <xdr:cNvPr id="90" name="楕円 89"/>
        <xdr:cNvSpPr/>
      </xdr:nvSpPr>
      <xdr:spPr>
        <a:xfrm>
          <a:off x="4000500" y="585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146431</xdr:rowOff>
    </xdr:from>
    <xdr:to>
      <xdr:col>23</xdr:col>
      <xdr:colOff>85725</xdr:colOff>
      <xdr:row>29</xdr:row>
      <xdr:rowOff>163703</xdr:rowOff>
    </xdr:to>
    <xdr:cxnSp macro="">
      <xdr:nvCxnSpPr>
        <xdr:cNvPr id="91" name="直線コネクタ 90"/>
        <xdr:cNvCxnSpPr/>
      </xdr:nvCxnSpPr>
      <xdr:spPr>
        <a:xfrm flipV="1">
          <a:off x="4051300" y="5890006"/>
          <a:ext cx="711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86995</xdr:rowOff>
    </xdr:from>
    <xdr:to>
      <xdr:col>15</xdr:col>
      <xdr:colOff>187325</xdr:colOff>
      <xdr:row>30</xdr:row>
      <xdr:rowOff>17145</xdr:rowOff>
    </xdr:to>
    <xdr:sp macro="" textlink="">
      <xdr:nvSpPr>
        <xdr:cNvPr id="92" name="楕円 91"/>
        <xdr:cNvSpPr/>
      </xdr:nvSpPr>
      <xdr:spPr>
        <a:xfrm>
          <a:off x="3238500" y="583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137795</xdr:rowOff>
    </xdr:from>
    <xdr:to>
      <xdr:col>19</xdr:col>
      <xdr:colOff>136525</xdr:colOff>
      <xdr:row>29</xdr:row>
      <xdr:rowOff>163703</xdr:rowOff>
    </xdr:to>
    <xdr:cxnSp macro="">
      <xdr:nvCxnSpPr>
        <xdr:cNvPr id="93" name="直線コネクタ 92"/>
        <xdr:cNvCxnSpPr/>
      </xdr:nvCxnSpPr>
      <xdr:spPr>
        <a:xfrm>
          <a:off x="3289300" y="5881370"/>
          <a:ext cx="762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69723</xdr:rowOff>
    </xdr:from>
    <xdr:to>
      <xdr:col>11</xdr:col>
      <xdr:colOff>187325</xdr:colOff>
      <xdr:row>29</xdr:row>
      <xdr:rowOff>171323</xdr:rowOff>
    </xdr:to>
    <xdr:sp macro="" textlink="">
      <xdr:nvSpPr>
        <xdr:cNvPr id="94" name="楕円 93"/>
        <xdr:cNvSpPr/>
      </xdr:nvSpPr>
      <xdr:spPr>
        <a:xfrm>
          <a:off x="2476500" y="5813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120523</xdr:rowOff>
    </xdr:from>
    <xdr:to>
      <xdr:col>15</xdr:col>
      <xdr:colOff>136525</xdr:colOff>
      <xdr:row>29</xdr:row>
      <xdr:rowOff>137795</xdr:rowOff>
    </xdr:to>
    <xdr:cxnSp macro="">
      <xdr:nvCxnSpPr>
        <xdr:cNvPr id="95" name="直線コネクタ 94"/>
        <xdr:cNvCxnSpPr/>
      </xdr:nvCxnSpPr>
      <xdr:spPr>
        <a:xfrm>
          <a:off x="2527300" y="5864098"/>
          <a:ext cx="7620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35831</xdr:rowOff>
    </xdr:from>
    <xdr:ext cx="405111" cy="259045"/>
    <xdr:sp macro="" textlink="">
      <xdr:nvSpPr>
        <xdr:cNvPr id="96" name="n_1aveValue有形固定資産減価償却率"/>
        <xdr:cNvSpPr txBox="1"/>
      </xdr:nvSpPr>
      <xdr:spPr>
        <a:xfrm>
          <a:off x="3836044" y="5607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7764</xdr:rowOff>
    </xdr:from>
    <xdr:ext cx="405111" cy="259045"/>
    <xdr:sp macro="" textlink="">
      <xdr:nvSpPr>
        <xdr:cNvPr id="97" name="n_2aveValue有形固定資産減価償却率"/>
        <xdr:cNvSpPr txBox="1"/>
      </xdr:nvSpPr>
      <xdr:spPr>
        <a:xfrm>
          <a:off x="3086744" y="5579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105808</xdr:rowOff>
    </xdr:from>
    <xdr:ext cx="405111" cy="259045"/>
    <xdr:sp macro="" textlink="">
      <xdr:nvSpPr>
        <xdr:cNvPr id="98" name="n_3aveValue有形固定資産減価償却率"/>
        <xdr:cNvSpPr txBox="1"/>
      </xdr:nvSpPr>
      <xdr:spPr>
        <a:xfrm>
          <a:off x="2324744" y="550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86377</xdr:rowOff>
    </xdr:from>
    <xdr:ext cx="405111" cy="259045"/>
    <xdr:sp macro="" textlink="">
      <xdr:nvSpPr>
        <xdr:cNvPr id="99" name="n_4aveValue有形固定資産減価償却率"/>
        <xdr:cNvSpPr txBox="1"/>
      </xdr:nvSpPr>
      <xdr:spPr>
        <a:xfrm>
          <a:off x="1562744" y="5487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34180</xdr:rowOff>
    </xdr:from>
    <xdr:ext cx="405111" cy="259045"/>
    <xdr:sp macro="" textlink="">
      <xdr:nvSpPr>
        <xdr:cNvPr id="100" name="n_1mainValue有形固定資産減価償却率"/>
        <xdr:cNvSpPr txBox="1"/>
      </xdr:nvSpPr>
      <xdr:spPr>
        <a:xfrm>
          <a:off x="3836044" y="59492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8272</xdr:rowOff>
    </xdr:from>
    <xdr:ext cx="405111" cy="259045"/>
    <xdr:sp macro="" textlink="">
      <xdr:nvSpPr>
        <xdr:cNvPr id="101" name="n_2mainValue有形固定資産減価償却率"/>
        <xdr:cNvSpPr txBox="1"/>
      </xdr:nvSpPr>
      <xdr:spPr>
        <a:xfrm>
          <a:off x="30867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162450</xdr:rowOff>
    </xdr:from>
    <xdr:ext cx="405111" cy="259045"/>
    <xdr:sp macro="" textlink="">
      <xdr:nvSpPr>
        <xdr:cNvPr id="102" name="n_3mainValue有形固定資産減価償却率"/>
        <xdr:cNvSpPr txBox="1"/>
      </xdr:nvSpPr>
      <xdr:spPr>
        <a:xfrm>
          <a:off x="2324744" y="59060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本町の債務償還比率は類似団体よりも上回っている。これは近年の大型公共事業に伴う地方債の発行により、将来負担額が増加したことが要因である。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今後も大型の公共事業を予定しており、経常一般財源の大幅な増加は見込めないことから、事業費の抑制などに努める。</a:t>
          </a: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57541</xdr:rowOff>
    </xdr:from>
    <xdr:ext cx="410689" cy="225703"/>
    <xdr:sp macro="" textlink="">
      <xdr:nvSpPr>
        <xdr:cNvPr id="120" name="テキスト ボックス 119"/>
        <xdr:cNvSpPr txBox="1"/>
      </xdr:nvSpPr>
      <xdr:spPr>
        <a:xfrm>
          <a:off x="10828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69670</xdr:rowOff>
    </xdr:to>
    <xdr:cxnSp macro="">
      <xdr:nvCxnSpPr>
        <xdr:cNvPr id="131" name="直線コネクタ 130"/>
        <xdr:cNvCxnSpPr/>
      </xdr:nvCxnSpPr>
      <xdr:spPr>
        <a:xfrm flipV="1">
          <a:off x="14793595" y="5312833"/>
          <a:ext cx="1269" cy="152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73497</xdr:rowOff>
    </xdr:from>
    <xdr:ext cx="469744" cy="259045"/>
    <xdr:sp macro="" textlink="">
      <xdr:nvSpPr>
        <xdr:cNvPr id="132" name="債務償還比率最小値テキスト"/>
        <xdr:cNvSpPr txBox="1"/>
      </xdr:nvSpPr>
      <xdr:spPr>
        <a:xfrm>
          <a:off x="14846300" y="684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69670</xdr:rowOff>
    </xdr:from>
    <xdr:to>
      <xdr:col>76</xdr:col>
      <xdr:colOff>111125</xdr:colOff>
      <xdr:row>35</xdr:row>
      <xdr:rowOff>69670</xdr:rowOff>
    </xdr:to>
    <xdr:cxnSp macro="">
      <xdr:nvCxnSpPr>
        <xdr:cNvPr id="133" name="直線コネクタ 132"/>
        <xdr:cNvCxnSpPr/>
      </xdr:nvCxnSpPr>
      <xdr:spPr>
        <a:xfrm>
          <a:off x="14706600" y="684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106803</xdr:rowOff>
    </xdr:from>
    <xdr:ext cx="469744" cy="259045"/>
    <xdr:sp macro="" textlink="">
      <xdr:nvSpPr>
        <xdr:cNvPr id="136" name="債務償還比率平均値テキスト"/>
        <xdr:cNvSpPr txBox="1"/>
      </xdr:nvSpPr>
      <xdr:spPr>
        <a:xfrm>
          <a:off x="14846300" y="55074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83926</xdr:rowOff>
    </xdr:from>
    <xdr:to>
      <xdr:col>76</xdr:col>
      <xdr:colOff>73025</xdr:colOff>
      <xdr:row>29</xdr:row>
      <xdr:rowOff>14076</xdr:rowOff>
    </xdr:to>
    <xdr:sp macro="" textlink="">
      <xdr:nvSpPr>
        <xdr:cNvPr id="137" name="フローチャート: 判断 136"/>
        <xdr:cNvSpPr/>
      </xdr:nvSpPr>
      <xdr:spPr>
        <a:xfrm>
          <a:off x="14744700" y="565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14129</xdr:rowOff>
    </xdr:from>
    <xdr:to>
      <xdr:col>72</xdr:col>
      <xdr:colOff>123825</xdr:colOff>
      <xdr:row>29</xdr:row>
      <xdr:rowOff>115729</xdr:rowOff>
    </xdr:to>
    <xdr:sp macro="" textlink="">
      <xdr:nvSpPr>
        <xdr:cNvPr id="138" name="フローチャート: 判断 137"/>
        <xdr:cNvSpPr/>
      </xdr:nvSpPr>
      <xdr:spPr>
        <a:xfrm>
          <a:off x="14033500" y="5757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109474</xdr:rowOff>
    </xdr:from>
    <xdr:to>
      <xdr:col>68</xdr:col>
      <xdr:colOff>123825</xdr:colOff>
      <xdr:row>29</xdr:row>
      <xdr:rowOff>39624</xdr:rowOff>
    </xdr:to>
    <xdr:sp macro="" textlink="">
      <xdr:nvSpPr>
        <xdr:cNvPr id="139" name="フローチャート: 判断 138"/>
        <xdr:cNvSpPr/>
      </xdr:nvSpPr>
      <xdr:spPr>
        <a:xfrm>
          <a:off x="13271500" y="568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144918</xdr:rowOff>
    </xdr:from>
    <xdr:to>
      <xdr:col>64</xdr:col>
      <xdr:colOff>123825</xdr:colOff>
      <xdr:row>29</xdr:row>
      <xdr:rowOff>75068</xdr:rowOff>
    </xdr:to>
    <xdr:sp macro="" textlink="">
      <xdr:nvSpPr>
        <xdr:cNvPr id="140" name="フローチャート: 判断 139"/>
        <xdr:cNvSpPr/>
      </xdr:nvSpPr>
      <xdr:spPr>
        <a:xfrm>
          <a:off x="12509500" y="57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21146</xdr:rowOff>
    </xdr:from>
    <xdr:to>
      <xdr:col>60</xdr:col>
      <xdr:colOff>123825</xdr:colOff>
      <xdr:row>29</xdr:row>
      <xdr:rowOff>122746</xdr:rowOff>
    </xdr:to>
    <xdr:sp macro="" textlink="">
      <xdr:nvSpPr>
        <xdr:cNvPr id="141" name="フローチャート: 判断 140"/>
        <xdr:cNvSpPr/>
      </xdr:nvSpPr>
      <xdr:spPr>
        <a:xfrm>
          <a:off x="11747500" y="5764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138642</xdr:rowOff>
    </xdr:from>
    <xdr:to>
      <xdr:col>76</xdr:col>
      <xdr:colOff>73025</xdr:colOff>
      <xdr:row>31</xdr:row>
      <xdr:rowOff>68792</xdr:rowOff>
    </xdr:to>
    <xdr:sp macro="" textlink="">
      <xdr:nvSpPr>
        <xdr:cNvPr id="147" name="楕円 146"/>
        <xdr:cNvSpPr/>
      </xdr:nvSpPr>
      <xdr:spPr>
        <a:xfrm>
          <a:off x="147447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117069</xdr:rowOff>
    </xdr:from>
    <xdr:ext cx="469744" cy="259045"/>
    <xdr:sp macro="" textlink="">
      <xdr:nvSpPr>
        <xdr:cNvPr id="148" name="債務償還比率該当値テキスト"/>
        <xdr:cNvSpPr txBox="1"/>
      </xdr:nvSpPr>
      <xdr:spPr>
        <a:xfrm>
          <a:off x="14846300" y="6032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125317</xdr:rowOff>
    </xdr:from>
    <xdr:to>
      <xdr:col>72</xdr:col>
      <xdr:colOff>123825</xdr:colOff>
      <xdr:row>30</xdr:row>
      <xdr:rowOff>55467</xdr:rowOff>
    </xdr:to>
    <xdr:sp macro="" textlink="">
      <xdr:nvSpPr>
        <xdr:cNvPr id="149" name="楕円 148"/>
        <xdr:cNvSpPr/>
      </xdr:nvSpPr>
      <xdr:spPr>
        <a:xfrm>
          <a:off x="14033500" y="586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4667</xdr:rowOff>
    </xdr:from>
    <xdr:to>
      <xdr:col>76</xdr:col>
      <xdr:colOff>22225</xdr:colOff>
      <xdr:row>31</xdr:row>
      <xdr:rowOff>17992</xdr:rowOff>
    </xdr:to>
    <xdr:cxnSp macro="">
      <xdr:nvCxnSpPr>
        <xdr:cNvPr id="150" name="直線コネクタ 149"/>
        <xdr:cNvCxnSpPr/>
      </xdr:nvCxnSpPr>
      <xdr:spPr>
        <a:xfrm>
          <a:off x="14084300" y="5919692"/>
          <a:ext cx="711200" cy="18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59108</xdr:rowOff>
    </xdr:from>
    <xdr:to>
      <xdr:col>68</xdr:col>
      <xdr:colOff>123825</xdr:colOff>
      <xdr:row>29</xdr:row>
      <xdr:rowOff>160708</xdr:rowOff>
    </xdr:to>
    <xdr:sp macro="" textlink="">
      <xdr:nvSpPr>
        <xdr:cNvPr id="151" name="楕円 150"/>
        <xdr:cNvSpPr/>
      </xdr:nvSpPr>
      <xdr:spPr>
        <a:xfrm>
          <a:off x="13271500" y="580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109908</xdr:rowOff>
    </xdr:from>
    <xdr:to>
      <xdr:col>72</xdr:col>
      <xdr:colOff>73025</xdr:colOff>
      <xdr:row>30</xdr:row>
      <xdr:rowOff>4667</xdr:rowOff>
    </xdr:to>
    <xdr:cxnSp macro="">
      <xdr:nvCxnSpPr>
        <xdr:cNvPr id="152" name="直線コネクタ 151"/>
        <xdr:cNvCxnSpPr/>
      </xdr:nvCxnSpPr>
      <xdr:spPr>
        <a:xfrm>
          <a:off x="13322300" y="5853483"/>
          <a:ext cx="762000" cy="66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85545</xdr:rowOff>
    </xdr:from>
    <xdr:to>
      <xdr:col>64</xdr:col>
      <xdr:colOff>123825</xdr:colOff>
      <xdr:row>29</xdr:row>
      <xdr:rowOff>15695</xdr:rowOff>
    </xdr:to>
    <xdr:sp macro="" textlink="">
      <xdr:nvSpPr>
        <xdr:cNvPr id="153" name="楕円 152"/>
        <xdr:cNvSpPr/>
      </xdr:nvSpPr>
      <xdr:spPr>
        <a:xfrm>
          <a:off x="12509500" y="56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136345</xdr:rowOff>
    </xdr:from>
    <xdr:to>
      <xdr:col>68</xdr:col>
      <xdr:colOff>73025</xdr:colOff>
      <xdr:row>29</xdr:row>
      <xdr:rowOff>109908</xdr:rowOff>
    </xdr:to>
    <xdr:cxnSp macro="">
      <xdr:nvCxnSpPr>
        <xdr:cNvPr id="154" name="直線コネクタ 153"/>
        <xdr:cNvCxnSpPr/>
      </xdr:nvCxnSpPr>
      <xdr:spPr>
        <a:xfrm>
          <a:off x="12560300" y="5708470"/>
          <a:ext cx="762000" cy="14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158941</xdr:rowOff>
    </xdr:from>
    <xdr:to>
      <xdr:col>60</xdr:col>
      <xdr:colOff>123825</xdr:colOff>
      <xdr:row>28</xdr:row>
      <xdr:rowOff>89091</xdr:rowOff>
    </xdr:to>
    <xdr:sp macro="" textlink="">
      <xdr:nvSpPr>
        <xdr:cNvPr id="155" name="楕円 154"/>
        <xdr:cNvSpPr/>
      </xdr:nvSpPr>
      <xdr:spPr>
        <a:xfrm>
          <a:off x="11747500" y="555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38291</xdr:rowOff>
    </xdr:from>
    <xdr:to>
      <xdr:col>64</xdr:col>
      <xdr:colOff>73025</xdr:colOff>
      <xdr:row>28</xdr:row>
      <xdr:rowOff>136345</xdr:rowOff>
    </xdr:to>
    <xdr:cxnSp macro="">
      <xdr:nvCxnSpPr>
        <xdr:cNvPr id="156" name="直線コネクタ 155"/>
        <xdr:cNvCxnSpPr/>
      </xdr:nvCxnSpPr>
      <xdr:spPr>
        <a:xfrm>
          <a:off x="11798300" y="5610416"/>
          <a:ext cx="762000" cy="98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132256</xdr:rowOff>
    </xdr:from>
    <xdr:ext cx="469744" cy="259045"/>
    <xdr:sp macro="" textlink="">
      <xdr:nvSpPr>
        <xdr:cNvPr id="157" name="n_1aveValue債務償還比率"/>
        <xdr:cNvSpPr txBox="1"/>
      </xdr:nvSpPr>
      <xdr:spPr>
        <a:xfrm>
          <a:off x="13836727" y="5532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56151</xdr:rowOff>
    </xdr:from>
    <xdr:ext cx="469744" cy="259045"/>
    <xdr:sp macro="" textlink="">
      <xdr:nvSpPr>
        <xdr:cNvPr id="158" name="n_2aveValue債務償還比率"/>
        <xdr:cNvSpPr txBox="1"/>
      </xdr:nvSpPr>
      <xdr:spPr>
        <a:xfrm>
          <a:off x="13087427" y="5456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66195</xdr:rowOff>
    </xdr:from>
    <xdr:ext cx="469744" cy="259045"/>
    <xdr:sp macro="" textlink="">
      <xdr:nvSpPr>
        <xdr:cNvPr id="159" name="n_3aveValue債務償還比率"/>
        <xdr:cNvSpPr txBox="1"/>
      </xdr:nvSpPr>
      <xdr:spPr>
        <a:xfrm>
          <a:off x="12325427" y="5809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113873</xdr:rowOff>
    </xdr:from>
    <xdr:ext cx="469744" cy="259045"/>
    <xdr:sp macro="" textlink="">
      <xdr:nvSpPr>
        <xdr:cNvPr id="160" name="n_4aveValue債務償還比率"/>
        <xdr:cNvSpPr txBox="1"/>
      </xdr:nvSpPr>
      <xdr:spPr>
        <a:xfrm>
          <a:off x="11563427" y="5857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30</xdr:row>
      <xdr:rowOff>46594</xdr:rowOff>
    </xdr:from>
    <xdr:ext cx="469744" cy="259045"/>
    <xdr:sp macro="" textlink="">
      <xdr:nvSpPr>
        <xdr:cNvPr id="161" name="n_1mainValue債務償還比率"/>
        <xdr:cNvSpPr txBox="1"/>
      </xdr:nvSpPr>
      <xdr:spPr>
        <a:xfrm>
          <a:off x="13836727" y="596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151835</xdr:rowOff>
    </xdr:from>
    <xdr:ext cx="469744" cy="259045"/>
    <xdr:sp macro="" textlink="">
      <xdr:nvSpPr>
        <xdr:cNvPr id="162" name="n_2mainValue債務償還比率"/>
        <xdr:cNvSpPr txBox="1"/>
      </xdr:nvSpPr>
      <xdr:spPr>
        <a:xfrm>
          <a:off x="13087427" y="589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32222</xdr:rowOff>
    </xdr:from>
    <xdr:ext cx="469744" cy="259045"/>
    <xdr:sp macro="" textlink="">
      <xdr:nvSpPr>
        <xdr:cNvPr id="163" name="n_3mainValue債務償還比率"/>
        <xdr:cNvSpPr txBox="1"/>
      </xdr:nvSpPr>
      <xdr:spPr>
        <a:xfrm>
          <a:off x="12325427" y="543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105618</xdr:rowOff>
    </xdr:from>
    <xdr:ext cx="469744" cy="259045"/>
    <xdr:sp macro="" textlink="">
      <xdr:nvSpPr>
        <xdr:cNvPr id="164" name="n_4mainValue債務償還比率"/>
        <xdr:cNvSpPr txBox="1"/>
      </xdr:nvSpPr>
      <xdr:spPr>
        <a:xfrm>
          <a:off x="11563427" y="533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5" name="正方形/長方形 16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6" name="正方形/長方形 16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7" name="テキスト ボックス 16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8" name="テキスト ボックス 16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9" name="テキスト ボックス 16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0" name="テキスト ボックス 16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4,580
547.71
6,810,479
6,635,943
72,509
3,091,539
7,816,510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45720</xdr:rowOff>
    </xdr:from>
    <xdr:to>
      <xdr:col>24</xdr:col>
      <xdr:colOff>62865</xdr:colOff>
      <xdr:row>41</xdr:row>
      <xdr:rowOff>106680</xdr:rowOff>
    </xdr:to>
    <xdr:cxnSp macro="">
      <xdr:nvCxnSpPr>
        <xdr:cNvPr id="57" name="直線コネクタ 56"/>
        <xdr:cNvCxnSpPr/>
      </xdr:nvCxnSpPr>
      <xdr:spPr>
        <a:xfrm flipV="1">
          <a:off x="4634865" y="5875020"/>
          <a:ext cx="0" cy="1261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110507</xdr:rowOff>
    </xdr:from>
    <xdr:ext cx="405111" cy="259045"/>
    <xdr:sp macro="" textlink="">
      <xdr:nvSpPr>
        <xdr:cNvPr id="58" name="【道路】&#10;有形固定資産減価償却率最小値テキスト"/>
        <xdr:cNvSpPr txBox="1"/>
      </xdr:nvSpPr>
      <xdr:spPr>
        <a:xfrm>
          <a:off x="4673600" y="713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106680</xdr:rowOff>
    </xdr:from>
    <xdr:to>
      <xdr:col>24</xdr:col>
      <xdr:colOff>152400</xdr:colOff>
      <xdr:row>41</xdr:row>
      <xdr:rowOff>106680</xdr:rowOff>
    </xdr:to>
    <xdr:cxnSp macro="">
      <xdr:nvCxnSpPr>
        <xdr:cNvPr id="59" name="直線コネクタ 58"/>
        <xdr:cNvCxnSpPr/>
      </xdr:nvCxnSpPr>
      <xdr:spPr>
        <a:xfrm>
          <a:off x="4546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163847</xdr:rowOff>
    </xdr:from>
    <xdr:ext cx="405111" cy="259045"/>
    <xdr:sp macro="" textlink="">
      <xdr:nvSpPr>
        <xdr:cNvPr id="60" name="【道路】&#10;有形固定資産減価償却率最大値テキスト"/>
        <xdr:cNvSpPr txBox="1"/>
      </xdr:nvSpPr>
      <xdr:spPr>
        <a:xfrm>
          <a:off x="4673600" y="5650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45720</xdr:rowOff>
    </xdr:from>
    <xdr:to>
      <xdr:col>24</xdr:col>
      <xdr:colOff>152400</xdr:colOff>
      <xdr:row>34</xdr:row>
      <xdr:rowOff>45720</xdr:rowOff>
    </xdr:to>
    <xdr:cxnSp macro="">
      <xdr:nvCxnSpPr>
        <xdr:cNvPr id="61" name="直線コネクタ 60"/>
        <xdr:cNvCxnSpPr/>
      </xdr:nvCxnSpPr>
      <xdr:spPr>
        <a:xfrm>
          <a:off x="4546600" y="587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33037</xdr:rowOff>
    </xdr:from>
    <xdr:ext cx="405111" cy="259045"/>
    <xdr:sp macro="" textlink="">
      <xdr:nvSpPr>
        <xdr:cNvPr id="62" name="【道路】&#10;有形固定資産減価償却率平均値テキスト"/>
        <xdr:cNvSpPr txBox="1"/>
      </xdr:nvSpPr>
      <xdr:spPr>
        <a:xfrm>
          <a:off x="46736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xdr:cNvSpPr/>
      </xdr:nvSpPr>
      <xdr:spPr>
        <a:xfrm>
          <a:off x="4584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153035</xdr:rowOff>
    </xdr:from>
    <xdr:to>
      <xdr:col>20</xdr:col>
      <xdr:colOff>38100</xdr:colOff>
      <xdr:row>38</xdr:row>
      <xdr:rowOff>83185</xdr:rowOff>
    </xdr:to>
    <xdr:sp macro="" textlink="">
      <xdr:nvSpPr>
        <xdr:cNvPr id="64" name="フローチャート: 判断 63"/>
        <xdr:cNvSpPr/>
      </xdr:nvSpPr>
      <xdr:spPr>
        <a:xfrm>
          <a:off x="3746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5" name="フローチャート: 判断 64"/>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61595</xdr:rowOff>
    </xdr:from>
    <xdr:to>
      <xdr:col>10</xdr:col>
      <xdr:colOff>165100</xdr:colOff>
      <xdr:row>37</xdr:row>
      <xdr:rowOff>163195</xdr:rowOff>
    </xdr:to>
    <xdr:sp macro="" textlink="">
      <xdr:nvSpPr>
        <xdr:cNvPr id="66" name="フローチャート: 判断 65"/>
        <xdr:cNvSpPr/>
      </xdr:nvSpPr>
      <xdr:spPr>
        <a:xfrm>
          <a:off x="1968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8255</xdr:rowOff>
    </xdr:from>
    <xdr:to>
      <xdr:col>6</xdr:col>
      <xdr:colOff>38100</xdr:colOff>
      <xdr:row>37</xdr:row>
      <xdr:rowOff>109855</xdr:rowOff>
    </xdr:to>
    <xdr:sp macro="" textlink="">
      <xdr:nvSpPr>
        <xdr:cNvPr id="67" name="フローチャート: 判断 66"/>
        <xdr:cNvSpPr/>
      </xdr:nvSpPr>
      <xdr:spPr>
        <a:xfrm>
          <a:off x="1079500" y="63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71120</xdr:rowOff>
    </xdr:from>
    <xdr:to>
      <xdr:col>24</xdr:col>
      <xdr:colOff>114300</xdr:colOff>
      <xdr:row>40</xdr:row>
      <xdr:rowOff>1270</xdr:rowOff>
    </xdr:to>
    <xdr:sp macro="" textlink="">
      <xdr:nvSpPr>
        <xdr:cNvPr id="73" name="楕円 72"/>
        <xdr:cNvSpPr/>
      </xdr:nvSpPr>
      <xdr:spPr>
        <a:xfrm>
          <a:off x="4584700" y="675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49547</xdr:rowOff>
    </xdr:from>
    <xdr:ext cx="405111" cy="259045"/>
    <xdr:sp macro="" textlink="">
      <xdr:nvSpPr>
        <xdr:cNvPr id="74" name="【道路】&#10;有形固定資産減価償却率該当値テキスト"/>
        <xdr:cNvSpPr txBox="1"/>
      </xdr:nvSpPr>
      <xdr:spPr>
        <a:xfrm>
          <a:off x="4673600" y="673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42545</xdr:rowOff>
    </xdr:from>
    <xdr:to>
      <xdr:col>20</xdr:col>
      <xdr:colOff>38100</xdr:colOff>
      <xdr:row>39</xdr:row>
      <xdr:rowOff>144145</xdr:rowOff>
    </xdr:to>
    <xdr:sp macro="" textlink="">
      <xdr:nvSpPr>
        <xdr:cNvPr id="75" name="楕円 74"/>
        <xdr:cNvSpPr/>
      </xdr:nvSpPr>
      <xdr:spPr>
        <a:xfrm>
          <a:off x="3746500" y="672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93345</xdr:rowOff>
    </xdr:from>
    <xdr:to>
      <xdr:col>24</xdr:col>
      <xdr:colOff>63500</xdr:colOff>
      <xdr:row>39</xdr:row>
      <xdr:rowOff>121920</xdr:rowOff>
    </xdr:to>
    <xdr:cxnSp macro="">
      <xdr:nvCxnSpPr>
        <xdr:cNvPr id="76" name="直線コネクタ 75"/>
        <xdr:cNvCxnSpPr/>
      </xdr:nvCxnSpPr>
      <xdr:spPr>
        <a:xfrm>
          <a:off x="3797300" y="677989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33020</xdr:rowOff>
    </xdr:from>
    <xdr:to>
      <xdr:col>15</xdr:col>
      <xdr:colOff>101600</xdr:colOff>
      <xdr:row>39</xdr:row>
      <xdr:rowOff>134620</xdr:rowOff>
    </xdr:to>
    <xdr:sp macro="" textlink="">
      <xdr:nvSpPr>
        <xdr:cNvPr id="77" name="楕円 76"/>
        <xdr:cNvSpPr/>
      </xdr:nvSpPr>
      <xdr:spPr>
        <a:xfrm>
          <a:off x="2857500" y="671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83820</xdr:rowOff>
    </xdr:from>
    <xdr:to>
      <xdr:col>19</xdr:col>
      <xdr:colOff>177800</xdr:colOff>
      <xdr:row>39</xdr:row>
      <xdr:rowOff>93345</xdr:rowOff>
    </xdr:to>
    <xdr:cxnSp macro="">
      <xdr:nvCxnSpPr>
        <xdr:cNvPr id="78" name="直線コネクタ 77"/>
        <xdr:cNvCxnSpPr/>
      </xdr:nvCxnSpPr>
      <xdr:spPr>
        <a:xfrm>
          <a:off x="2908300" y="677037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27305</xdr:rowOff>
    </xdr:from>
    <xdr:to>
      <xdr:col>10</xdr:col>
      <xdr:colOff>165100</xdr:colOff>
      <xdr:row>39</xdr:row>
      <xdr:rowOff>128905</xdr:rowOff>
    </xdr:to>
    <xdr:sp macro="" textlink="">
      <xdr:nvSpPr>
        <xdr:cNvPr id="79" name="楕円 78"/>
        <xdr:cNvSpPr/>
      </xdr:nvSpPr>
      <xdr:spPr>
        <a:xfrm>
          <a:off x="1968500" y="671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78105</xdr:rowOff>
    </xdr:from>
    <xdr:to>
      <xdr:col>15</xdr:col>
      <xdr:colOff>50800</xdr:colOff>
      <xdr:row>39</xdr:row>
      <xdr:rowOff>83820</xdr:rowOff>
    </xdr:to>
    <xdr:cxnSp macro="">
      <xdr:nvCxnSpPr>
        <xdr:cNvPr id="80" name="直線コネクタ 79"/>
        <xdr:cNvCxnSpPr/>
      </xdr:nvCxnSpPr>
      <xdr:spPr>
        <a:xfrm>
          <a:off x="2019300" y="67646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99712</xdr:rowOff>
    </xdr:from>
    <xdr:ext cx="405111" cy="259045"/>
    <xdr:sp macro="" textlink="">
      <xdr:nvSpPr>
        <xdr:cNvPr id="81" name="n_1aveValue【道路】&#10;有形固定資産減価償却率"/>
        <xdr:cNvSpPr txBox="1"/>
      </xdr:nvSpPr>
      <xdr:spPr>
        <a:xfrm>
          <a:off x="3582044" y="6271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82"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8272</xdr:rowOff>
    </xdr:from>
    <xdr:ext cx="405111" cy="259045"/>
    <xdr:sp macro="" textlink="">
      <xdr:nvSpPr>
        <xdr:cNvPr id="83" name="n_3aveValue【道路】&#10;有形固定資産減価償却率"/>
        <xdr:cNvSpPr txBox="1"/>
      </xdr:nvSpPr>
      <xdr:spPr>
        <a:xfrm>
          <a:off x="1816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126382</xdr:rowOff>
    </xdr:from>
    <xdr:ext cx="405111" cy="259045"/>
    <xdr:sp macro="" textlink="">
      <xdr:nvSpPr>
        <xdr:cNvPr id="84" name="n_4aveValue【道路】&#10;有形固定資産減価償却率"/>
        <xdr:cNvSpPr txBox="1"/>
      </xdr:nvSpPr>
      <xdr:spPr>
        <a:xfrm>
          <a:off x="927744" y="612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135272</xdr:rowOff>
    </xdr:from>
    <xdr:ext cx="405111" cy="259045"/>
    <xdr:sp macro="" textlink="">
      <xdr:nvSpPr>
        <xdr:cNvPr id="85" name="n_1mainValue【道路】&#10;有形固定資産減価償却率"/>
        <xdr:cNvSpPr txBox="1"/>
      </xdr:nvSpPr>
      <xdr:spPr>
        <a:xfrm>
          <a:off x="3582044" y="682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125747</xdr:rowOff>
    </xdr:from>
    <xdr:ext cx="405111" cy="259045"/>
    <xdr:sp macro="" textlink="">
      <xdr:nvSpPr>
        <xdr:cNvPr id="86" name="n_2mainValue【道路】&#10;有形固定資産減価償却率"/>
        <xdr:cNvSpPr txBox="1"/>
      </xdr:nvSpPr>
      <xdr:spPr>
        <a:xfrm>
          <a:off x="2705744" y="681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120032</xdr:rowOff>
    </xdr:from>
    <xdr:ext cx="405111" cy="259045"/>
    <xdr:sp macro="" textlink="">
      <xdr:nvSpPr>
        <xdr:cNvPr id="87" name="n_3mainValue【道路】&#10;有形固定資産減価償却率"/>
        <xdr:cNvSpPr txBox="1"/>
      </xdr:nvSpPr>
      <xdr:spPr>
        <a:xfrm>
          <a:off x="1816744" y="680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8" name="正方形/長方形 8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9" name="正方形/長方形 8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0" name="正方形/長方形 8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1" name="正方形/長方形 9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2" name="正方形/長方形 9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3" name="正方形/長方形 9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4" name="正方形/長方形 9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5" name="正方形/長方形 9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6" name="テキスト ボックス 95"/>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7" name="直線コネクタ 9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8" name="直線コネクタ 9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9" name="テキスト ボックス 9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0" name="直線コネクタ 9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1" name="テキスト ボックス 100"/>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2" name="直線コネクタ 10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3" name="テキスト ボックス 102"/>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4" name="直線コネクタ 10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5" name="テキスト ボックス 104"/>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6" name="直線コネクタ 10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07" name="テキスト ボックス 106"/>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8" name="直線コネクタ 10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9" name="テキスト ボックス 108"/>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1585</xdr:rowOff>
    </xdr:from>
    <xdr:to>
      <xdr:col>54</xdr:col>
      <xdr:colOff>189865</xdr:colOff>
      <xdr:row>41</xdr:row>
      <xdr:rowOff>137472</xdr:rowOff>
    </xdr:to>
    <xdr:cxnSp macro="">
      <xdr:nvCxnSpPr>
        <xdr:cNvPr id="111" name="直線コネクタ 110"/>
        <xdr:cNvCxnSpPr/>
      </xdr:nvCxnSpPr>
      <xdr:spPr>
        <a:xfrm flipV="1">
          <a:off x="10476865" y="5659435"/>
          <a:ext cx="0" cy="15074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141299</xdr:rowOff>
    </xdr:from>
    <xdr:ext cx="469744" cy="259045"/>
    <xdr:sp macro="" textlink="">
      <xdr:nvSpPr>
        <xdr:cNvPr id="112" name="【道路】&#10;一人当たり延長最小値テキスト"/>
        <xdr:cNvSpPr txBox="1"/>
      </xdr:nvSpPr>
      <xdr:spPr>
        <a:xfrm>
          <a:off x="10515600" y="7170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137472</xdr:rowOff>
    </xdr:from>
    <xdr:to>
      <xdr:col>55</xdr:col>
      <xdr:colOff>88900</xdr:colOff>
      <xdr:row>41</xdr:row>
      <xdr:rowOff>137472</xdr:rowOff>
    </xdr:to>
    <xdr:cxnSp macro="">
      <xdr:nvCxnSpPr>
        <xdr:cNvPr id="113" name="直線コネクタ 112"/>
        <xdr:cNvCxnSpPr/>
      </xdr:nvCxnSpPr>
      <xdr:spPr>
        <a:xfrm>
          <a:off x="10388600" y="716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119712</xdr:rowOff>
    </xdr:from>
    <xdr:ext cx="599010" cy="259045"/>
    <xdr:sp macro="" textlink="">
      <xdr:nvSpPr>
        <xdr:cNvPr id="114" name="【道路】&#10;一人当たり延長最大値テキスト"/>
        <xdr:cNvSpPr txBox="1"/>
      </xdr:nvSpPr>
      <xdr:spPr>
        <a:xfrm>
          <a:off x="10515600" y="5434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1585</xdr:rowOff>
    </xdr:from>
    <xdr:to>
      <xdr:col>55</xdr:col>
      <xdr:colOff>88900</xdr:colOff>
      <xdr:row>33</xdr:row>
      <xdr:rowOff>1585</xdr:rowOff>
    </xdr:to>
    <xdr:cxnSp macro="">
      <xdr:nvCxnSpPr>
        <xdr:cNvPr id="115" name="直線コネクタ 114"/>
        <xdr:cNvCxnSpPr/>
      </xdr:nvCxnSpPr>
      <xdr:spPr>
        <a:xfrm>
          <a:off x="10388600" y="5659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106921</xdr:rowOff>
    </xdr:from>
    <xdr:ext cx="534377" cy="259045"/>
    <xdr:sp macro="" textlink="">
      <xdr:nvSpPr>
        <xdr:cNvPr id="116" name="【道路】&#10;一人当たり延長平均値テキスト"/>
        <xdr:cNvSpPr txBox="1"/>
      </xdr:nvSpPr>
      <xdr:spPr>
        <a:xfrm>
          <a:off x="10515600" y="6622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84044</xdr:rowOff>
    </xdr:from>
    <xdr:to>
      <xdr:col>55</xdr:col>
      <xdr:colOff>50800</xdr:colOff>
      <xdr:row>40</xdr:row>
      <xdr:rowOff>14194</xdr:rowOff>
    </xdr:to>
    <xdr:sp macro="" textlink="">
      <xdr:nvSpPr>
        <xdr:cNvPr id="117" name="フローチャート: 判断 116"/>
        <xdr:cNvSpPr/>
      </xdr:nvSpPr>
      <xdr:spPr>
        <a:xfrm>
          <a:off x="10426700" y="6770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92143</xdr:rowOff>
    </xdr:from>
    <xdr:to>
      <xdr:col>50</xdr:col>
      <xdr:colOff>165100</xdr:colOff>
      <xdr:row>40</xdr:row>
      <xdr:rowOff>22293</xdr:rowOff>
    </xdr:to>
    <xdr:sp macro="" textlink="">
      <xdr:nvSpPr>
        <xdr:cNvPr id="118" name="フローチャート: 判断 117"/>
        <xdr:cNvSpPr/>
      </xdr:nvSpPr>
      <xdr:spPr>
        <a:xfrm>
          <a:off x="9588500" y="6778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99016</xdr:rowOff>
    </xdr:from>
    <xdr:to>
      <xdr:col>46</xdr:col>
      <xdr:colOff>38100</xdr:colOff>
      <xdr:row>40</xdr:row>
      <xdr:rowOff>29166</xdr:rowOff>
    </xdr:to>
    <xdr:sp macro="" textlink="">
      <xdr:nvSpPr>
        <xdr:cNvPr id="119" name="フローチャート: 判断 118"/>
        <xdr:cNvSpPr/>
      </xdr:nvSpPr>
      <xdr:spPr>
        <a:xfrm>
          <a:off x="8699500" y="678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94186</xdr:rowOff>
    </xdr:from>
    <xdr:to>
      <xdr:col>41</xdr:col>
      <xdr:colOff>101600</xdr:colOff>
      <xdr:row>40</xdr:row>
      <xdr:rowOff>24336</xdr:rowOff>
    </xdr:to>
    <xdr:sp macro="" textlink="">
      <xdr:nvSpPr>
        <xdr:cNvPr id="120" name="フローチャート: 判断 119"/>
        <xdr:cNvSpPr/>
      </xdr:nvSpPr>
      <xdr:spPr>
        <a:xfrm>
          <a:off x="7810500" y="6780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89408</xdr:rowOff>
    </xdr:from>
    <xdr:to>
      <xdr:col>36</xdr:col>
      <xdr:colOff>165100</xdr:colOff>
      <xdr:row>40</xdr:row>
      <xdr:rowOff>19558</xdr:rowOff>
    </xdr:to>
    <xdr:sp macro="" textlink="">
      <xdr:nvSpPr>
        <xdr:cNvPr id="121" name="フローチャート: 判断 120"/>
        <xdr:cNvSpPr/>
      </xdr:nvSpPr>
      <xdr:spPr>
        <a:xfrm>
          <a:off x="6921500" y="6775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2" name="テキスト ボックス 12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3" name="テキスト ボックス 12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4" name="テキスト ボックス 12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5" name="テキスト ボックス 12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6" name="テキスト ボックス 12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166629</xdr:rowOff>
    </xdr:from>
    <xdr:to>
      <xdr:col>55</xdr:col>
      <xdr:colOff>50800</xdr:colOff>
      <xdr:row>40</xdr:row>
      <xdr:rowOff>96779</xdr:rowOff>
    </xdr:to>
    <xdr:sp macro="" textlink="">
      <xdr:nvSpPr>
        <xdr:cNvPr id="127" name="楕円 126"/>
        <xdr:cNvSpPr/>
      </xdr:nvSpPr>
      <xdr:spPr>
        <a:xfrm>
          <a:off x="10426700" y="6853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145056</xdr:rowOff>
    </xdr:from>
    <xdr:ext cx="534377" cy="259045"/>
    <xdr:sp macro="" textlink="">
      <xdr:nvSpPr>
        <xdr:cNvPr id="128" name="【道路】&#10;一人当たり延長該当値テキスト"/>
        <xdr:cNvSpPr txBox="1"/>
      </xdr:nvSpPr>
      <xdr:spPr>
        <a:xfrm>
          <a:off x="10515600" y="683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1649</xdr:rowOff>
    </xdr:from>
    <xdr:to>
      <xdr:col>50</xdr:col>
      <xdr:colOff>165100</xdr:colOff>
      <xdr:row>40</xdr:row>
      <xdr:rowOff>103249</xdr:rowOff>
    </xdr:to>
    <xdr:sp macro="" textlink="">
      <xdr:nvSpPr>
        <xdr:cNvPr id="129" name="楕円 128"/>
        <xdr:cNvSpPr/>
      </xdr:nvSpPr>
      <xdr:spPr>
        <a:xfrm>
          <a:off x="9588500" y="685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45979</xdr:rowOff>
    </xdr:from>
    <xdr:to>
      <xdr:col>55</xdr:col>
      <xdr:colOff>0</xdr:colOff>
      <xdr:row>40</xdr:row>
      <xdr:rowOff>52449</xdr:rowOff>
    </xdr:to>
    <xdr:cxnSp macro="">
      <xdr:nvCxnSpPr>
        <xdr:cNvPr id="130" name="直線コネクタ 129"/>
        <xdr:cNvCxnSpPr/>
      </xdr:nvCxnSpPr>
      <xdr:spPr>
        <a:xfrm flipV="1">
          <a:off x="9639300" y="6903979"/>
          <a:ext cx="838200" cy="6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12660</xdr:rowOff>
    </xdr:from>
    <xdr:to>
      <xdr:col>46</xdr:col>
      <xdr:colOff>38100</xdr:colOff>
      <xdr:row>40</xdr:row>
      <xdr:rowOff>114260</xdr:rowOff>
    </xdr:to>
    <xdr:sp macro="" textlink="">
      <xdr:nvSpPr>
        <xdr:cNvPr id="131" name="楕円 130"/>
        <xdr:cNvSpPr/>
      </xdr:nvSpPr>
      <xdr:spPr>
        <a:xfrm>
          <a:off x="8699500" y="687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52449</xdr:rowOff>
    </xdr:from>
    <xdr:to>
      <xdr:col>50</xdr:col>
      <xdr:colOff>114300</xdr:colOff>
      <xdr:row>40</xdr:row>
      <xdr:rowOff>63460</xdr:rowOff>
    </xdr:to>
    <xdr:cxnSp macro="">
      <xdr:nvCxnSpPr>
        <xdr:cNvPr id="132" name="直線コネクタ 131"/>
        <xdr:cNvCxnSpPr/>
      </xdr:nvCxnSpPr>
      <xdr:spPr>
        <a:xfrm flipV="1">
          <a:off x="8750300" y="6910449"/>
          <a:ext cx="889000" cy="1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21384</xdr:rowOff>
    </xdr:from>
    <xdr:to>
      <xdr:col>41</xdr:col>
      <xdr:colOff>101600</xdr:colOff>
      <xdr:row>40</xdr:row>
      <xdr:rowOff>122984</xdr:rowOff>
    </xdr:to>
    <xdr:sp macro="" textlink="">
      <xdr:nvSpPr>
        <xdr:cNvPr id="133" name="楕円 132"/>
        <xdr:cNvSpPr/>
      </xdr:nvSpPr>
      <xdr:spPr>
        <a:xfrm>
          <a:off x="7810500" y="6879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63460</xdr:rowOff>
    </xdr:from>
    <xdr:to>
      <xdr:col>45</xdr:col>
      <xdr:colOff>177800</xdr:colOff>
      <xdr:row>40</xdr:row>
      <xdr:rowOff>72184</xdr:rowOff>
    </xdr:to>
    <xdr:cxnSp macro="">
      <xdr:nvCxnSpPr>
        <xdr:cNvPr id="134" name="直線コネクタ 133"/>
        <xdr:cNvCxnSpPr/>
      </xdr:nvCxnSpPr>
      <xdr:spPr>
        <a:xfrm flipV="1">
          <a:off x="7861300" y="6921460"/>
          <a:ext cx="889000" cy="8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38820</xdr:rowOff>
    </xdr:from>
    <xdr:ext cx="534377" cy="259045"/>
    <xdr:sp macro="" textlink="">
      <xdr:nvSpPr>
        <xdr:cNvPr id="135" name="n_1aveValue【道路】&#10;一人当たり延長"/>
        <xdr:cNvSpPr txBox="1"/>
      </xdr:nvSpPr>
      <xdr:spPr>
        <a:xfrm>
          <a:off x="9359411" y="655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45693</xdr:rowOff>
    </xdr:from>
    <xdr:ext cx="534377" cy="259045"/>
    <xdr:sp macro="" textlink="">
      <xdr:nvSpPr>
        <xdr:cNvPr id="136" name="n_2aveValue【道路】&#10;一人当たり延長"/>
        <xdr:cNvSpPr txBox="1"/>
      </xdr:nvSpPr>
      <xdr:spPr>
        <a:xfrm>
          <a:off x="8483111" y="65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40863</xdr:rowOff>
    </xdr:from>
    <xdr:ext cx="534377" cy="259045"/>
    <xdr:sp macro="" textlink="">
      <xdr:nvSpPr>
        <xdr:cNvPr id="137" name="n_3aveValue【道路】&#10;一人当たり延長"/>
        <xdr:cNvSpPr txBox="1"/>
      </xdr:nvSpPr>
      <xdr:spPr>
        <a:xfrm>
          <a:off x="7594111" y="6555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36085</xdr:rowOff>
    </xdr:from>
    <xdr:ext cx="534377" cy="259045"/>
    <xdr:sp macro="" textlink="">
      <xdr:nvSpPr>
        <xdr:cNvPr id="138" name="n_4aveValue【道路】&#10;一人当たり延長"/>
        <xdr:cNvSpPr txBox="1"/>
      </xdr:nvSpPr>
      <xdr:spPr>
        <a:xfrm>
          <a:off x="6705111" y="6551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94376</xdr:rowOff>
    </xdr:from>
    <xdr:ext cx="534377" cy="259045"/>
    <xdr:sp macro="" textlink="">
      <xdr:nvSpPr>
        <xdr:cNvPr id="139" name="n_1mainValue【道路】&#10;一人当たり延長"/>
        <xdr:cNvSpPr txBox="1"/>
      </xdr:nvSpPr>
      <xdr:spPr>
        <a:xfrm>
          <a:off x="9359411" y="695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105387</xdr:rowOff>
    </xdr:from>
    <xdr:ext cx="534377" cy="259045"/>
    <xdr:sp macro="" textlink="">
      <xdr:nvSpPr>
        <xdr:cNvPr id="140" name="n_2mainValue【道路】&#10;一人当たり延長"/>
        <xdr:cNvSpPr txBox="1"/>
      </xdr:nvSpPr>
      <xdr:spPr>
        <a:xfrm>
          <a:off x="8483111" y="696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114111</xdr:rowOff>
    </xdr:from>
    <xdr:ext cx="534377" cy="259045"/>
    <xdr:sp macro="" textlink="">
      <xdr:nvSpPr>
        <xdr:cNvPr id="141" name="n_3mainValue【道路】&#10;一人当たり延長"/>
        <xdr:cNvSpPr txBox="1"/>
      </xdr:nvSpPr>
      <xdr:spPr>
        <a:xfrm>
          <a:off x="7594111" y="69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2" name="正方形/長方形 14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3" name="正方形/長方形 14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4" name="正方形/長方形 14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5" name="正方形/長方形 14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6" name="正方形/長方形 14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7" name="正方形/長方形 14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8" name="正方形/長方形 14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9" name="正方形/長方形 14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0" name="テキスト ボックス 14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1" name="直線コネクタ 15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2" name="テキスト ボックス 151"/>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3" name="直線コネクタ 15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4" name="テキスト ボックス 15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5" name="直線コネクタ 15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6" name="テキスト ボックス 15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7" name="直線コネクタ 15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8" name="テキスト ボックス 15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9" name="直線コネクタ 15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0" name="テキスト ボックス 15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1" name="直線コネクタ 16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2" name="テキスト ボックス 161"/>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6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102870</xdr:rowOff>
    </xdr:to>
    <xdr:cxnSp macro="">
      <xdr:nvCxnSpPr>
        <xdr:cNvPr id="165" name="直線コネクタ 164"/>
        <xdr:cNvCxnSpPr/>
      </xdr:nvCxnSpPr>
      <xdr:spPr>
        <a:xfrm flipV="1">
          <a:off x="4634865" y="971931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405111" cy="259045"/>
    <xdr:sp macro="" textlink="">
      <xdr:nvSpPr>
        <xdr:cNvPr id="166" name="【橋りょう・トンネル】&#10;有形固定資産減価償却率最小値テキスト"/>
        <xdr:cNvSpPr txBox="1"/>
      </xdr:nvSpPr>
      <xdr:spPr>
        <a:xfrm>
          <a:off x="4673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7" name="直線コネクタ 166"/>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68" name="【橋りょう・トンネ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69" name="直線コネクタ 168"/>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83837</xdr:rowOff>
    </xdr:from>
    <xdr:ext cx="405111" cy="259045"/>
    <xdr:sp macro="" textlink="">
      <xdr:nvSpPr>
        <xdr:cNvPr id="170" name="【橋りょう・トンネル】&#10;有形固定資産減価償却率平均値テキスト"/>
        <xdr:cNvSpPr txBox="1"/>
      </xdr:nvSpPr>
      <xdr:spPr>
        <a:xfrm>
          <a:off x="4673600" y="10713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105410</xdr:rowOff>
    </xdr:from>
    <xdr:to>
      <xdr:col>24</xdr:col>
      <xdr:colOff>114300</xdr:colOff>
      <xdr:row>63</xdr:row>
      <xdr:rowOff>35560</xdr:rowOff>
    </xdr:to>
    <xdr:sp macro="" textlink="">
      <xdr:nvSpPr>
        <xdr:cNvPr id="171" name="フローチャート: 判断 170"/>
        <xdr:cNvSpPr/>
      </xdr:nvSpPr>
      <xdr:spPr>
        <a:xfrm>
          <a:off x="45847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86360</xdr:rowOff>
    </xdr:from>
    <xdr:to>
      <xdr:col>20</xdr:col>
      <xdr:colOff>38100</xdr:colOff>
      <xdr:row>63</xdr:row>
      <xdr:rowOff>16510</xdr:rowOff>
    </xdr:to>
    <xdr:sp macro="" textlink="">
      <xdr:nvSpPr>
        <xdr:cNvPr id="172" name="フローチャート: 判断 171"/>
        <xdr:cNvSpPr/>
      </xdr:nvSpPr>
      <xdr:spPr>
        <a:xfrm>
          <a:off x="3746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62</xdr:row>
      <xdr:rowOff>25400</xdr:rowOff>
    </xdr:from>
    <xdr:to>
      <xdr:col>15</xdr:col>
      <xdr:colOff>101600</xdr:colOff>
      <xdr:row>62</xdr:row>
      <xdr:rowOff>127000</xdr:rowOff>
    </xdr:to>
    <xdr:sp macro="" textlink="">
      <xdr:nvSpPr>
        <xdr:cNvPr id="173" name="フローチャート: 判断 172"/>
        <xdr:cNvSpPr/>
      </xdr:nvSpPr>
      <xdr:spPr>
        <a:xfrm>
          <a:off x="2857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164465</xdr:rowOff>
    </xdr:from>
    <xdr:to>
      <xdr:col>10</xdr:col>
      <xdr:colOff>165100</xdr:colOff>
      <xdr:row>62</xdr:row>
      <xdr:rowOff>94615</xdr:rowOff>
    </xdr:to>
    <xdr:sp macro="" textlink="">
      <xdr:nvSpPr>
        <xdr:cNvPr id="174" name="フローチャート: 判断 173"/>
        <xdr:cNvSpPr/>
      </xdr:nvSpPr>
      <xdr:spPr>
        <a:xfrm>
          <a:off x="1968500" y="106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62</xdr:row>
      <xdr:rowOff>2540</xdr:rowOff>
    </xdr:from>
    <xdr:to>
      <xdr:col>6</xdr:col>
      <xdr:colOff>38100</xdr:colOff>
      <xdr:row>62</xdr:row>
      <xdr:rowOff>104140</xdr:rowOff>
    </xdr:to>
    <xdr:sp macro="" textlink="">
      <xdr:nvSpPr>
        <xdr:cNvPr id="175" name="フローチャート: 判断 174"/>
        <xdr:cNvSpPr/>
      </xdr:nvSpPr>
      <xdr:spPr>
        <a:xfrm>
          <a:off x="1079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6" name="テキスト ボックス 17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7" name="テキスト ボックス 17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8" name="テキスト ボックス 17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9" name="テキスト ボックス 17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0" name="テキスト ボックス 17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166370</xdr:rowOff>
    </xdr:from>
    <xdr:to>
      <xdr:col>24</xdr:col>
      <xdr:colOff>114300</xdr:colOff>
      <xdr:row>62</xdr:row>
      <xdr:rowOff>96520</xdr:rowOff>
    </xdr:to>
    <xdr:sp macro="" textlink="">
      <xdr:nvSpPr>
        <xdr:cNvPr id="181" name="楕円 180"/>
        <xdr:cNvSpPr/>
      </xdr:nvSpPr>
      <xdr:spPr>
        <a:xfrm>
          <a:off x="4584700" y="1062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17797</xdr:rowOff>
    </xdr:from>
    <xdr:ext cx="405111" cy="259045"/>
    <xdr:sp macro="" textlink="">
      <xdr:nvSpPr>
        <xdr:cNvPr id="182" name="【橋りょう・トンネル】&#10;有形固定資産減価償却率該当値テキスト"/>
        <xdr:cNvSpPr txBox="1"/>
      </xdr:nvSpPr>
      <xdr:spPr>
        <a:xfrm>
          <a:off x="4673600" y="10476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137795</xdr:rowOff>
    </xdr:from>
    <xdr:to>
      <xdr:col>20</xdr:col>
      <xdr:colOff>38100</xdr:colOff>
      <xdr:row>62</xdr:row>
      <xdr:rowOff>67945</xdr:rowOff>
    </xdr:to>
    <xdr:sp macro="" textlink="">
      <xdr:nvSpPr>
        <xdr:cNvPr id="183" name="楕円 182"/>
        <xdr:cNvSpPr/>
      </xdr:nvSpPr>
      <xdr:spPr>
        <a:xfrm>
          <a:off x="3746500" y="1059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17145</xdr:rowOff>
    </xdr:from>
    <xdr:to>
      <xdr:col>24</xdr:col>
      <xdr:colOff>63500</xdr:colOff>
      <xdr:row>62</xdr:row>
      <xdr:rowOff>45720</xdr:rowOff>
    </xdr:to>
    <xdr:cxnSp macro="">
      <xdr:nvCxnSpPr>
        <xdr:cNvPr id="184" name="直線コネクタ 183"/>
        <xdr:cNvCxnSpPr/>
      </xdr:nvCxnSpPr>
      <xdr:spPr>
        <a:xfrm>
          <a:off x="3797300" y="106470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109220</xdr:rowOff>
    </xdr:from>
    <xdr:to>
      <xdr:col>15</xdr:col>
      <xdr:colOff>101600</xdr:colOff>
      <xdr:row>62</xdr:row>
      <xdr:rowOff>39370</xdr:rowOff>
    </xdr:to>
    <xdr:sp macro="" textlink="">
      <xdr:nvSpPr>
        <xdr:cNvPr id="185" name="楕円 184"/>
        <xdr:cNvSpPr/>
      </xdr:nvSpPr>
      <xdr:spPr>
        <a:xfrm>
          <a:off x="2857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160020</xdr:rowOff>
    </xdr:from>
    <xdr:to>
      <xdr:col>19</xdr:col>
      <xdr:colOff>177800</xdr:colOff>
      <xdr:row>62</xdr:row>
      <xdr:rowOff>17145</xdr:rowOff>
    </xdr:to>
    <xdr:cxnSp macro="">
      <xdr:nvCxnSpPr>
        <xdr:cNvPr id="186" name="直線コネクタ 185"/>
        <xdr:cNvCxnSpPr/>
      </xdr:nvCxnSpPr>
      <xdr:spPr>
        <a:xfrm>
          <a:off x="2908300" y="106184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76835</xdr:rowOff>
    </xdr:from>
    <xdr:to>
      <xdr:col>10</xdr:col>
      <xdr:colOff>165100</xdr:colOff>
      <xdr:row>62</xdr:row>
      <xdr:rowOff>6985</xdr:rowOff>
    </xdr:to>
    <xdr:sp macro="" textlink="">
      <xdr:nvSpPr>
        <xdr:cNvPr id="187" name="楕円 186"/>
        <xdr:cNvSpPr/>
      </xdr:nvSpPr>
      <xdr:spPr>
        <a:xfrm>
          <a:off x="1968500" y="105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127635</xdr:rowOff>
    </xdr:from>
    <xdr:to>
      <xdr:col>15</xdr:col>
      <xdr:colOff>50800</xdr:colOff>
      <xdr:row>61</xdr:row>
      <xdr:rowOff>160020</xdr:rowOff>
    </xdr:to>
    <xdr:cxnSp macro="">
      <xdr:nvCxnSpPr>
        <xdr:cNvPr id="188" name="直線コネクタ 187"/>
        <xdr:cNvCxnSpPr/>
      </xdr:nvCxnSpPr>
      <xdr:spPr>
        <a:xfrm>
          <a:off x="2019300" y="1058608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7637</xdr:rowOff>
    </xdr:from>
    <xdr:ext cx="405111" cy="259045"/>
    <xdr:sp macro="" textlink="">
      <xdr:nvSpPr>
        <xdr:cNvPr id="189" name="n_1aveValue【橋りょう・トンネル】&#10;有形固定資産減価償却率"/>
        <xdr:cNvSpPr txBox="1"/>
      </xdr:nvSpPr>
      <xdr:spPr>
        <a:xfrm>
          <a:off x="3582044" y="1080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118127</xdr:rowOff>
    </xdr:from>
    <xdr:ext cx="405111" cy="259045"/>
    <xdr:sp macro="" textlink="">
      <xdr:nvSpPr>
        <xdr:cNvPr id="190" name="n_2aveValue【橋りょう・トンネル】&#10;有形固定資産減価償却率"/>
        <xdr:cNvSpPr txBox="1"/>
      </xdr:nvSpPr>
      <xdr:spPr>
        <a:xfrm>
          <a:off x="2705744"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85742</xdr:rowOff>
    </xdr:from>
    <xdr:ext cx="405111" cy="259045"/>
    <xdr:sp macro="" textlink="">
      <xdr:nvSpPr>
        <xdr:cNvPr id="191" name="n_3aveValue【橋りょう・トンネル】&#10;有形固定資産減価償却率"/>
        <xdr:cNvSpPr txBox="1"/>
      </xdr:nvSpPr>
      <xdr:spPr>
        <a:xfrm>
          <a:off x="1816744" y="1071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120667</xdr:rowOff>
    </xdr:from>
    <xdr:ext cx="405111" cy="259045"/>
    <xdr:sp macro="" textlink="">
      <xdr:nvSpPr>
        <xdr:cNvPr id="192" name="n_4aveValue【橋りょう・トンネル】&#10;有形固定資産減価償却率"/>
        <xdr:cNvSpPr txBox="1"/>
      </xdr:nvSpPr>
      <xdr:spPr>
        <a:xfrm>
          <a:off x="927744" y="10407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84472</xdr:rowOff>
    </xdr:from>
    <xdr:ext cx="405111" cy="259045"/>
    <xdr:sp macro="" textlink="">
      <xdr:nvSpPr>
        <xdr:cNvPr id="193" name="n_1mainValue【橋りょう・トンネル】&#10;有形固定資産減価償却率"/>
        <xdr:cNvSpPr txBox="1"/>
      </xdr:nvSpPr>
      <xdr:spPr>
        <a:xfrm>
          <a:off x="3582044" y="1037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55897</xdr:rowOff>
    </xdr:from>
    <xdr:ext cx="405111" cy="259045"/>
    <xdr:sp macro="" textlink="">
      <xdr:nvSpPr>
        <xdr:cNvPr id="194" name="n_2mainValue【橋りょう・トンネル】&#10;有形固定資産減価償却率"/>
        <xdr:cNvSpPr txBox="1"/>
      </xdr:nvSpPr>
      <xdr:spPr>
        <a:xfrm>
          <a:off x="2705744" y="1034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23512</xdr:rowOff>
    </xdr:from>
    <xdr:ext cx="405111" cy="259045"/>
    <xdr:sp macro="" textlink="">
      <xdr:nvSpPr>
        <xdr:cNvPr id="195" name="n_3mainValue【橋りょう・トンネル】&#10;有形固定資産減価償却率"/>
        <xdr:cNvSpPr txBox="1"/>
      </xdr:nvSpPr>
      <xdr:spPr>
        <a:xfrm>
          <a:off x="1816744" y="10310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6" name="正方形/長方形 1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8" name="正方形/長方形 1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0" name="正方形/長方形 1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2" name="正方形/長方形 2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3" name="正方形/長方形 2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4" name="テキスト ボックス 2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5" name="直線コネクタ 2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6" name="直線コネクタ 20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7" name="テキスト ボックス 20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8" name="直線コネクタ 20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209" name="テキスト ボックス 208"/>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0" name="直線コネクタ 20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211" name="テキスト ボックス 210"/>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2" name="直線コネクタ 21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213" name="テキスト ボックス 212"/>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4" name="直線コネクタ 21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5" name="テキスト ボックス 21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6" name="直線コネクタ 21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70049</xdr:rowOff>
    </xdr:from>
    <xdr:ext cx="749692" cy="259045"/>
    <xdr:sp macro="" textlink="">
      <xdr:nvSpPr>
        <xdr:cNvPr id="217" name="テキスト ボックス 216"/>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8" name="直線コネクタ 21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19" name="テキスト ボックス 21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69994</xdr:rowOff>
    </xdr:from>
    <xdr:to>
      <xdr:col>54</xdr:col>
      <xdr:colOff>189865</xdr:colOff>
      <xdr:row>64</xdr:row>
      <xdr:rowOff>128794</xdr:rowOff>
    </xdr:to>
    <xdr:cxnSp macro="">
      <xdr:nvCxnSpPr>
        <xdr:cNvPr id="221" name="直線コネクタ 220"/>
        <xdr:cNvCxnSpPr/>
      </xdr:nvCxnSpPr>
      <xdr:spPr>
        <a:xfrm flipV="1">
          <a:off x="10476865" y="9671194"/>
          <a:ext cx="0" cy="1430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132621</xdr:rowOff>
    </xdr:from>
    <xdr:ext cx="534377" cy="259045"/>
    <xdr:sp macro="" textlink="">
      <xdr:nvSpPr>
        <xdr:cNvPr id="222" name="【橋りょう・トンネル】&#10;一人当たり有形固定資産（償却資産）額最小値テキスト"/>
        <xdr:cNvSpPr txBox="1"/>
      </xdr:nvSpPr>
      <xdr:spPr>
        <a:xfrm>
          <a:off x="10515600" y="11105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128794</xdr:rowOff>
    </xdr:from>
    <xdr:to>
      <xdr:col>55</xdr:col>
      <xdr:colOff>88900</xdr:colOff>
      <xdr:row>64</xdr:row>
      <xdr:rowOff>128794</xdr:rowOff>
    </xdr:to>
    <xdr:cxnSp macro="">
      <xdr:nvCxnSpPr>
        <xdr:cNvPr id="223" name="直線コネクタ 222"/>
        <xdr:cNvCxnSpPr/>
      </xdr:nvCxnSpPr>
      <xdr:spPr>
        <a:xfrm>
          <a:off x="10388600" y="11101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16671</xdr:rowOff>
    </xdr:from>
    <xdr:ext cx="690189" cy="259045"/>
    <xdr:sp macro="" textlink="">
      <xdr:nvSpPr>
        <xdr:cNvPr id="224" name="【橋りょう・トンネル】&#10;一人当たり有形固定資産（償却資産）額最大値テキスト"/>
        <xdr:cNvSpPr txBox="1"/>
      </xdr:nvSpPr>
      <xdr:spPr>
        <a:xfrm>
          <a:off x="10515600" y="944642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8,771,338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69994</xdr:rowOff>
    </xdr:from>
    <xdr:to>
      <xdr:col>55</xdr:col>
      <xdr:colOff>88900</xdr:colOff>
      <xdr:row>56</xdr:row>
      <xdr:rowOff>69994</xdr:rowOff>
    </xdr:to>
    <xdr:cxnSp macro="">
      <xdr:nvCxnSpPr>
        <xdr:cNvPr id="225" name="直線コネクタ 224"/>
        <xdr:cNvCxnSpPr/>
      </xdr:nvCxnSpPr>
      <xdr:spPr>
        <a:xfrm>
          <a:off x="10388600" y="9671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85481</xdr:rowOff>
    </xdr:from>
    <xdr:ext cx="690189" cy="259045"/>
    <xdr:sp macro="" textlink="">
      <xdr:nvSpPr>
        <xdr:cNvPr id="226" name="【橋りょう・トンネル】&#10;一人当たり有形固定資産（償却資産）額平均値テキスト"/>
        <xdr:cNvSpPr txBox="1"/>
      </xdr:nvSpPr>
      <xdr:spPr>
        <a:xfrm>
          <a:off x="10515600" y="1071538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62604</xdr:rowOff>
    </xdr:from>
    <xdr:to>
      <xdr:col>55</xdr:col>
      <xdr:colOff>50800</xdr:colOff>
      <xdr:row>63</xdr:row>
      <xdr:rowOff>164204</xdr:rowOff>
    </xdr:to>
    <xdr:sp macro="" textlink="">
      <xdr:nvSpPr>
        <xdr:cNvPr id="227" name="フローチャート: 判断 226"/>
        <xdr:cNvSpPr/>
      </xdr:nvSpPr>
      <xdr:spPr>
        <a:xfrm>
          <a:off x="10426700" y="10863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58883</xdr:rowOff>
    </xdr:from>
    <xdr:to>
      <xdr:col>50</xdr:col>
      <xdr:colOff>165100</xdr:colOff>
      <xdr:row>63</xdr:row>
      <xdr:rowOff>160483</xdr:rowOff>
    </xdr:to>
    <xdr:sp macro="" textlink="">
      <xdr:nvSpPr>
        <xdr:cNvPr id="228" name="フローチャート: 判断 227"/>
        <xdr:cNvSpPr/>
      </xdr:nvSpPr>
      <xdr:spPr>
        <a:xfrm>
          <a:off x="9588500" y="1086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95665</xdr:rowOff>
    </xdr:from>
    <xdr:to>
      <xdr:col>46</xdr:col>
      <xdr:colOff>38100</xdr:colOff>
      <xdr:row>64</xdr:row>
      <xdr:rowOff>25815</xdr:rowOff>
    </xdr:to>
    <xdr:sp macro="" textlink="">
      <xdr:nvSpPr>
        <xdr:cNvPr id="229" name="フローチャート: 判断 228"/>
        <xdr:cNvSpPr/>
      </xdr:nvSpPr>
      <xdr:spPr>
        <a:xfrm>
          <a:off x="8699500" y="1089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100186</xdr:rowOff>
    </xdr:from>
    <xdr:to>
      <xdr:col>41</xdr:col>
      <xdr:colOff>101600</xdr:colOff>
      <xdr:row>64</xdr:row>
      <xdr:rowOff>30336</xdr:rowOff>
    </xdr:to>
    <xdr:sp macro="" textlink="">
      <xdr:nvSpPr>
        <xdr:cNvPr id="230" name="フローチャート: 判断 229"/>
        <xdr:cNvSpPr/>
      </xdr:nvSpPr>
      <xdr:spPr>
        <a:xfrm>
          <a:off x="7810500" y="1090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62985</xdr:rowOff>
    </xdr:from>
    <xdr:to>
      <xdr:col>36</xdr:col>
      <xdr:colOff>165100</xdr:colOff>
      <xdr:row>63</xdr:row>
      <xdr:rowOff>164585</xdr:rowOff>
    </xdr:to>
    <xdr:sp macro="" textlink="">
      <xdr:nvSpPr>
        <xdr:cNvPr id="231" name="フローチャート: 判断 230"/>
        <xdr:cNvSpPr/>
      </xdr:nvSpPr>
      <xdr:spPr>
        <a:xfrm>
          <a:off x="6921500" y="1086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2" name="テキスト ボックス 23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3" name="テキスト ボックス 23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4" name="テキスト ボックス 23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5" name="テキスト ボックス 23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6" name="テキスト ボックス 23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68959</xdr:rowOff>
    </xdr:from>
    <xdr:to>
      <xdr:col>55</xdr:col>
      <xdr:colOff>50800</xdr:colOff>
      <xdr:row>63</xdr:row>
      <xdr:rowOff>170559</xdr:rowOff>
    </xdr:to>
    <xdr:sp macro="" textlink="">
      <xdr:nvSpPr>
        <xdr:cNvPr id="237" name="楕円 236"/>
        <xdr:cNvSpPr/>
      </xdr:nvSpPr>
      <xdr:spPr>
        <a:xfrm>
          <a:off x="10426700" y="1087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47386</xdr:rowOff>
    </xdr:from>
    <xdr:ext cx="690189" cy="259045"/>
    <xdr:sp macro="" textlink="">
      <xdr:nvSpPr>
        <xdr:cNvPr id="238" name="【橋りょう・トンネル】&#10;一人当たり有形固定資産（償却資産）額該当値テキスト"/>
        <xdr:cNvSpPr txBox="1"/>
      </xdr:nvSpPr>
      <xdr:spPr>
        <a:xfrm>
          <a:off x="10515600" y="1084873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73062</xdr:rowOff>
    </xdr:from>
    <xdr:to>
      <xdr:col>50</xdr:col>
      <xdr:colOff>165100</xdr:colOff>
      <xdr:row>64</xdr:row>
      <xdr:rowOff>3212</xdr:rowOff>
    </xdr:to>
    <xdr:sp macro="" textlink="">
      <xdr:nvSpPr>
        <xdr:cNvPr id="239" name="楕円 238"/>
        <xdr:cNvSpPr/>
      </xdr:nvSpPr>
      <xdr:spPr>
        <a:xfrm>
          <a:off x="9588500" y="1087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119759</xdr:rowOff>
    </xdr:from>
    <xdr:to>
      <xdr:col>55</xdr:col>
      <xdr:colOff>0</xdr:colOff>
      <xdr:row>63</xdr:row>
      <xdr:rowOff>123862</xdr:rowOff>
    </xdr:to>
    <xdr:cxnSp macro="">
      <xdr:nvCxnSpPr>
        <xdr:cNvPr id="240" name="直線コネクタ 239"/>
        <xdr:cNvCxnSpPr/>
      </xdr:nvCxnSpPr>
      <xdr:spPr>
        <a:xfrm flipV="1">
          <a:off x="9639300" y="10921109"/>
          <a:ext cx="838200" cy="4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78712</xdr:rowOff>
    </xdr:from>
    <xdr:to>
      <xdr:col>46</xdr:col>
      <xdr:colOff>38100</xdr:colOff>
      <xdr:row>64</xdr:row>
      <xdr:rowOff>8862</xdr:rowOff>
    </xdr:to>
    <xdr:sp macro="" textlink="">
      <xdr:nvSpPr>
        <xdr:cNvPr id="241" name="楕円 240"/>
        <xdr:cNvSpPr/>
      </xdr:nvSpPr>
      <xdr:spPr>
        <a:xfrm>
          <a:off x="8699500" y="10880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123862</xdr:rowOff>
    </xdr:from>
    <xdr:to>
      <xdr:col>50</xdr:col>
      <xdr:colOff>114300</xdr:colOff>
      <xdr:row>63</xdr:row>
      <xdr:rowOff>129512</xdr:rowOff>
    </xdr:to>
    <xdr:cxnSp macro="">
      <xdr:nvCxnSpPr>
        <xdr:cNvPr id="242" name="直線コネクタ 241"/>
        <xdr:cNvCxnSpPr/>
      </xdr:nvCxnSpPr>
      <xdr:spPr>
        <a:xfrm flipV="1">
          <a:off x="8750300" y="10925212"/>
          <a:ext cx="889000" cy="5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83452</xdr:rowOff>
    </xdr:from>
    <xdr:to>
      <xdr:col>41</xdr:col>
      <xdr:colOff>101600</xdr:colOff>
      <xdr:row>64</xdr:row>
      <xdr:rowOff>13602</xdr:rowOff>
    </xdr:to>
    <xdr:sp macro="" textlink="">
      <xdr:nvSpPr>
        <xdr:cNvPr id="243" name="楕円 242"/>
        <xdr:cNvSpPr/>
      </xdr:nvSpPr>
      <xdr:spPr>
        <a:xfrm>
          <a:off x="7810500" y="10884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129512</xdr:rowOff>
    </xdr:from>
    <xdr:to>
      <xdr:col>45</xdr:col>
      <xdr:colOff>177800</xdr:colOff>
      <xdr:row>63</xdr:row>
      <xdr:rowOff>134252</xdr:rowOff>
    </xdr:to>
    <xdr:cxnSp macro="">
      <xdr:nvCxnSpPr>
        <xdr:cNvPr id="244" name="直線コネクタ 243"/>
        <xdr:cNvCxnSpPr/>
      </xdr:nvCxnSpPr>
      <xdr:spPr>
        <a:xfrm flipV="1">
          <a:off x="7861300" y="10930862"/>
          <a:ext cx="889000" cy="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62</xdr:row>
      <xdr:rowOff>5560</xdr:rowOff>
    </xdr:from>
    <xdr:ext cx="690189" cy="259045"/>
    <xdr:sp macro="" textlink="">
      <xdr:nvSpPr>
        <xdr:cNvPr id="245" name="n_1aveValue【橋りょう・トンネル】&#10;一人当たり有形固定資産（償却資産）額"/>
        <xdr:cNvSpPr txBox="1"/>
      </xdr:nvSpPr>
      <xdr:spPr>
        <a:xfrm>
          <a:off x="9281505" y="106354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16942</xdr:rowOff>
    </xdr:from>
    <xdr:ext cx="599010" cy="259045"/>
    <xdr:sp macro="" textlink="">
      <xdr:nvSpPr>
        <xdr:cNvPr id="246" name="n_2aveValue【橋りょう・トンネル】&#10;一人当たり有形固定資産（償却資産）額"/>
        <xdr:cNvSpPr txBox="1"/>
      </xdr:nvSpPr>
      <xdr:spPr>
        <a:xfrm>
          <a:off x="8450795" y="10989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21463</xdr:rowOff>
    </xdr:from>
    <xdr:ext cx="599010" cy="259045"/>
    <xdr:sp macro="" textlink="">
      <xdr:nvSpPr>
        <xdr:cNvPr id="247" name="n_3aveValue【橋りょう・トンネル】&#10;一人当たり有形固定資産（償却資産）額"/>
        <xdr:cNvSpPr txBox="1"/>
      </xdr:nvSpPr>
      <xdr:spPr>
        <a:xfrm>
          <a:off x="7561795" y="1099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62</xdr:row>
      <xdr:rowOff>9662</xdr:rowOff>
    </xdr:from>
    <xdr:ext cx="690189" cy="259045"/>
    <xdr:sp macro="" textlink="">
      <xdr:nvSpPr>
        <xdr:cNvPr id="248" name="n_4aveValue【橋りょう・トンネル】&#10;一人当たり有形固定資産（償却資産）額"/>
        <xdr:cNvSpPr txBox="1"/>
      </xdr:nvSpPr>
      <xdr:spPr>
        <a:xfrm>
          <a:off x="6627205" y="106395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165789</xdr:rowOff>
    </xdr:from>
    <xdr:ext cx="690189" cy="259045"/>
    <xdr:sp macro="" textlink="">
      <xdr:nvSpPr>
        <xdr:cNvPr id="249" name="n_1mainValue【橋りょう・トンネル】&#10;一人当たり有形固定資産（償却資産）額"/>
        <xdr:cNvSpPr txBox="1"/>
      </xdr:nvSpPr>
      <xdr:spPr>
        <a:xfrm>
          <a:off x="9281505" y="1096713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62</xdr:row>
      <xdr:rowOff>25389</xdr:rowOff>
    </xdr:from>
    <xdr:ext cx="690189" cy="259045"/>
    <xdr:sp macro="" textlink="">
      <xdr:nvSpPr>
        <xdr:cNvPr id="250" name="n_2mainValue【橋りょう・トンネル】&#10;一人当たり有形固定資産（償却資産）額"/>
        <xdr:cNvSpPr txBox="1"/>
      </xdr:nvSpPr>
      <xdr:spPr>
        <a:xfrm>
          <a:off x="8405205" y="106552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62</xdr:row>
      <xdr:rowOff>30129</xdr:rowOff>
    </xdr:from>
    <xdr:ext cx="690189" cy="259045"/>
    <xdr:sp macro="" textlink="">
      <xdr:nvSpPr>
        <xdr:cNvPr id="251" name="n_3mainValue【橋りょう・トンネル】&#10;一人当たり有形固定資産（償却資産）額"/>
        <xdr:cNvSpPr txBox="1"/>
      </xdr:nvSpPr>
      <xdr:spPr>
        <a:xfrm>
          <a:off x="7516205" y="106600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2" name="正方形/長方形 2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3" name="正方形/長方形 2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4" name="正方形/長方形 2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5" name="正方形/長方形 2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6" name="正方形/長方形 2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7" name="正方形/長方形 2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8" name="正方形/長方形 2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9" name="正方形/長方形 2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0" name="テキスト ボックス 2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1" name="直線コネクタ 2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2" name="テキスト ボックス 2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3" name="直線コネクタ 2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64" name="テキスト ボックス 2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5" name="直線コネクタ 2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6" name="テキスト ボックス 2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7" name="直線コネクタ 2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8" name="テキスト ボックス 2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9" name="直線コネクタ 2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0" name="テキスト ボックス 2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1" name="直線コネクタ 2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2" name="テキスト ボックス 271"/>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3" name="直線コネクタ 2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74" name="テキスト ボックス 273"/>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74295</xdr:rowOff>
    </xdr:from>
    <xdr:to>
      <xdr:col>24</xdr:col>
      <xdr:colOff>62865</xdr:colOff>
      <xdr:row>86</xdr:row>
      <xdr:rowOff>55245</xdr:rowOff>
    </xdr:to>
    <xdr:cxnSp macro="">
      <xdr:nvCxnSpPr>
        <xdr:cNvPr id="276" name="直線コネクタ 275"/>
        <xdr:cNvCxnSpPr/>
      </xdr:nvCxnSpPr>
      <xdr:spPr>
        <a:xfrm flipV="1">
          <a:off x="4634865" y="13447395"/>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59072</xdr:rowOff>
    </xdr:from>
    <xdr:ext cx="405111" cy="259045"/>
    <xdr:sp macro="" textlink="">
      <xdr:nvSpPr>
        <xdr:cNvPr id="277" name="【公営住宅】&#10;有形固定資産減価償却率最小値テキスト"/>
        <xdr:cNvSpPr txBox="1"/>
      </xdr:nvSpPr>
      <xdr:spPr>
        <a:xfrm>
          <a:off x="46736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55245</xdr:rowOff>
    </xdr:from>
    <xdr:to>
      <xdr:col>24</xdr:col>
      <xdr:colOff>152400</xdr:colOff>
      <xdr:row>86</xdr:row>
      <xdr:rowOff>55245</xdr:rowOff>
    </xdr:to>
    <xdr:cxnSp macro="">
      <xdr:nvCxnSpPr>
        <xdr:cNvPr id="278" name="直線コネクタ 277"/>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20972</xdr:rowOff>
    </xdr:from>
    <xdr:ext cx="405111" cy="259045"/>
    <xdr:sp macro="" textlink="">
      <xdr:nvSpPr>
        <xdr:cNvPr id="279" name="【公営住宅】&#10;有形固定資産減価償却率最大値テキスト"/>
        <xdr:cNvSpPr txBox="1"/>
      </xdr:nvSpPr>
      <xdr:spPr>
        <a:xfrm>
          <a:off x="4673600" y="13222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74295</xdr:rowOff>
    </xdr:from>
    <xdr:to>
      <xdr:col>24</xdr:col>
      <xdr:colOff>152400</xdr:colOff>
      <xdr:row>78</xdr:row>
      <xdr:rowOff>74295</xdr:rowOff>
    </xdr:to>
    <xdr:cxnSp macro="">
      <xdr:nvCxnSpPr>
        <xdr:cNvPr id="280" name="直線コネクタ 279"/>
        <xdr:cNvCxnSpPr/>
      </xdr:nvCxnSpPr>
      <xdr:spPr>
        <a:xfrm>
          <a:off x="4546600" y="13447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55897</xdr:rowOff>
    </xdr:from>
    <xdr:ext cx="405111" cy="259045"/>
    <xdr:sp macro="" textlink="">
      <xdr:nvSpPr>
        <xdr:cNvPr id="281" name="【公営住宅】&#10;有形固定資産減価償却率平均値テキスト"/>
        <xdr:cNvSpPr txBox="1"/>
      </xdr:nvSpPr>
      <xdr:spPr>
        <a:xfrm>
          <a:off x="4673600" y="1394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33020</xdr:rowOff>
    </xdr:from>
    <xdr:to>
      <xdr:col>24</xdr:col>
      <xdr:colOff>114300</xdr:colOff>
      <xdr:row>82</xdr:row>
      <xdr:rowOff>134620</xdr:rowOff>
    </xdr:to>
    <xdr:sp macro="" textlink="">
      <xdr:nvSpPr>
        <xdr:cNvPr id="282" name="フローチャート: 判断 281"/>
        <xdr:cNvSpPr/>
      </xdr:nvSpPr>
      <xdr:spPr>
        <a:xfrm>
          <a:off x="4584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73025</xdr:rowOff>
    </xdr:from>
    <xdr:to>
      <xdr:col>20</xdr:col>
      <xdr:colOff>38100</xdr:colOff>
      <xdr:row>83</xdr:row>
      <xdr:rowOff>3175</xdr:rowOff>
    </xdr:to>
    <xdr:sp macro="" textlink="">
      <xdr:nvSpPr>
        <xdr:cNvPr id="283" name="フローチャート: 判断 282"/>
        <xdr:cNvSpPr/>
      </xdr:nvSpPr>
      <xdr:spPr>
        <a:xfrm>
          <a:off x="3746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103505</xdr:rowOff>
    </xdr:from>
    <xdr:to>
      <xdr:col>15</xdr:col>
      <xdr:colOff>101600</xdr:colOff>
      <xdr:row>83</xdr:row>
      <xdr:rowOff>33655</xdr:rowOff>
    </xdr:to>
    <xdr:sp macro="" textlink="">
      <xdr:nvSpPr>
        <xdr:cNvPr id="284" name="フローチャート: 判断 283"/>
        <xdr:cNvSpPr/>
      </xdr:nvSpPr>
      <xdr:spPr>
        <a:xfrm>
          <a:off x="28575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4445</xdr:rowOff>
    </xdr:from>
    <xdr:to>
      <xdr:col>10</xdr:col>
      <xdr:colOff>165100</xdr:colOff>
      <xdr:row>82</xdr:row>
      <xdr:rowOff>106045</xdr:rowOff>
    </xdr:to>
    <xdr:sp macro="" textlink="">
      <xdr:nvSpPr>
        <xdr:cNvPr id="285" name="フローチャート: 判断 284"/>
        <xdr:cNvSpPr/>
      </xdr:nvSpPr>
      <xdr:spPr>
        <a:xfrm>
          <a:off x="1968500" y="1406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61595</xdr:rowOff>
    </xdr:from>
    <xdr:to>
      <xdr:col>6</xdr:col>
      <xdr:colOff>38100</xdr:colOff>
      <xdr:row>82</xdr:row>
      <xdr:rowOff>163195</xdr:rowOff>
    </xdr:to>
    <xdr:sp macro="" textlink="">
      <xdr:nvSpPr>
        <xdr:cNvPr id="286" name="フローチャート: 判断 285"/>
        <xdr:cNvSpPr/>
      </xdr:nvSpPr>
      <xdr:spPr>
        <a:xfrm>
          <a:off x="10795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7" name="テキスト ボックス 28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8" name="テキスト ボックス 28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9" name="テキスト ボックス 28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0" name="テキスト ボックス 28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1" name="テキスト ボックス 29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76836</xdr:rowOff>
    </xdr:from>
    <xdr:to>
      <xdr:col>24</xdr:col>
      <xdr:colOff>114300</xdr:colOff>
      <xdr:row>83</xdr:row>
      <xdr:rowOff>6986</xdr:rowOff>
    </xdr:to>
    <xdr:sp macro="" textlink="">
      <xdr:nvSpPr>
        <xdr:cNvPr id="292" name="楕円 291"/>
        <xdr:cNvSpPr/>
      </xdr:nvSpPr>
      <xdr:spPr>
        <a:xfrm>
          <a:off x="4584700" y="1413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55263</xdr:rowOff>
    </xdr:from>
    <xdr:ext cx="405111" cy="259045"/>
    <xdr:sp macro="" textlink="">
      <xdr:nvSpPr>
        <xdr:cNvPr id="293" name="【公営住宅】&#10;有形固定資産減価償却率該当値テキスト"/>
        <xdr:cNvSpPr txBox="1"/>
      </xdr:nvSpPr>
      <xdr:spPr>
        <a:xfrm>
          <a:off x="4673600" y="1411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294" name="楕円 293"/>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82</xdr:row>
      <xdr:rowOff>127636</xdr:rowOff>
    </xdr:to>
    <xdr:cxnSp macro="">
      <xdr:nvCxnSpPr>
        <xdr:cNvPr id="295" name="直線コネクタ 294"/>
        <xdr:cNvCxnSpPr/>
      </xdr:nvCxnSpPr>
      <xdr:spPr>
        <a:xfrm>
          <a:off x="3797300" y="14165580"/>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31114</xdr:rowOff>
    </xdr:from>
    <xdr:to>
      <xdr:col>15</xdr:col>
      <xdr:colOff>101600</xdr:colOff>
      <xdr:row>82</xdr:row>
      <xdr:rowOff>132714</xdr:rowOff>
    </xdr:to>
    <xdr:sp macro="" textlink="">
      <xdr:nvSpPr>
        <xdr:cNvPr id="296" name="楕円 295"/>
        <xdr:cNvSpPr/>
      </xdr:nvSpPr>
      <xdr:spPr>
        <a:xfrm>
          <a:off x="2857500" y="14090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81914</xdr:rowOff>
    </xdr:from>
    <xdr:to>
      <xdr:col>19</xdr:col>
      <xdr:colOff>177800</xdr:colOff>
      <xdr:row>82</xdr:row>
      <xdr:rowOff>106680</xdr:rowOff>
    </xdr:to>
    <xdr:cxnSp macro="">
      <xdr:nvCxnSpPr>
        <xdr:cNvPr id="297" name="直線コネクタ 296"/>
        <xdr:cNvCxnSpPr/>
      </xdr:nvCxnSpPr>
      <xdr:spPr>
        <a:xfrm>
          <a:off x="2908300" y="1414081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636</xdr:rowOff>
    </xdr:from>
    <xdr:to>
      <xdr:col>10</xdr:col>
      <xdr:colOff>165100</xdr:colOff>
      <xdr:row>82</xdr:row>
      <xdr:rowOff>102236</xdr:rowOff>
    </xdr:to>
    <xdr:sp macro="" textlink="">
      <xdr:nvSpPr>
        <xdr:cNvPr id="298" name="楕円 297"/>
        <xdr:cNvSpPr/>
      </xdr:nvSpPr>
      <xdr:spPr>
        <a:xfrm>
          <a:off x="1968500" y="140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51436</xdr:rowOff>
    </xdr:from>
    <xdr:to>
      <xdr:col>15</xdr:col>
      <xdr:colOff>50800</xdr:colOff>
      <xdr:row>82</xdr:row>
      <xdr:rowOff>81914</xdr:rowOff>
    </xdr:to>
    <xdr:cxnSp macro="">
      <xdr:nvCxnSpPr>
        <xdr:cNvPr id="299" name="直線コネクタ 298"/>
        <xdr:cNvCxnSpPr/>
      </xdr:nvCxnSpPr>
      <xdr:spPr>
        <a:xfrm>
          <a:off x="2019300" y="1411033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165752</xdr:rowOff>
    </xdr:from>
    <xdr:ext cx="405111" cy="259045"/>
    <xdr:sp macro="" textlink="">
      <xdr:nvSpPr>
        <xdr:cNvPr id="300" name="n_1aveValue【公営住宅】&#10;有形固定資産減価償却率"/>
        <xdr:cNvSpPr txBox="1"/>
      </xdr:nvSpPr>
      <xdr:spPr>
        <a:xfrm>
          <a:off x="3582044" y="1422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24782</xdr:rowOff>
    </xdr:from>
    <xdr:ext cx="405111" cy="259045"/>
    <xdr:sp macro="" textlink="">
      <xdr:nvSpPr>
        <xdr:cNvPr id="301" name="n_2aveValue【公営住宅】&#10;有形固定資産減価償却率"/>
        <xdr:cNvSpPr txBox="1"/>
      </xdr:nvSpPr>
      <xdr:spPr>
        <a:xfrm>
          <a:off x="2705744" y="1425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97172</xdr:rowOff>
    </xdr:from>
    <xdr:ext cx="405111" cy="259045"/>
    <xdr:sp macro="" textlink="">
      <xdr:nvSpPr>
        <xdr:cNvPr id="302" name="n_3aveValue【公営住宅】&#10;有形固定資産減価償却率"/>
        <xdr:cNvSpPr txBox="1"/>
      </xdr:nvSpPr>
      <xdr:spPr>
        <a:xfrm>
          <a:off x="1816744" y="1415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8272</xdr:rowOff>
    </xdr:from>
    <xdr:ext cx="405111" cy="259045"/>
    <xdr:sp macro="" textlink="">
      <xdr:nvSpPr>
        <xdr:cNvPr id="303" name="n_4aveValue【公営住宅】&#10;有形固定資産減価償却率"/>
        <xdr:cNvSpPr txBox="1"/>
      </xdr:nvSpPr>
      <xdr:spPr>
        <a:xfrm>
          <a:off x="927744" y="13895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2557</xdr:rowOff>
    </xdr:from>
    <xdr:ext cx="405111" cy="259045"/>
    <xdr:sp macro="" textlink="">
      <xdr:nvSpPr>
        <xdr:cNvPr id="304" name="n_1mainValue【公営住宅】&#10;有形固定資産減価償却率"/>
        <xdr:cNvSpPr txBox="1"/>
      </xdr:nvSpPr>
      <xdr:spPr>
        <a:xfrm>
          <a:off x="35820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149241</xdr:rowOff>
    </xdr:from>
    <xdr:ext cx="405111" cy="259045"/>
    <xdr:sp macro="" textlink="">
      <xdr:nvSpPr>
        <xdr:cNvPr id="305" name="n_2mainValue【公営住宅】&#10;有形固定資産減価償却率"/>
        <xdr:cNvSpPr txBox="1"/>
      </xdr:nvSpPr>
      <xdr:spPr>
        <a:xfrm>
          <a:off x="2705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118763</xdr:rowOff>
    </xdr:from>
    <xdr:ext cx="405111" cy="259045"/>
    <xdr:sp macro="" textlink="">
      <xdr:nvSpPr>
        <xdr:cNvPr id="306" name="n_3mainValue【公営住宅】&#10;有形固定資産減価償却率"/>
        <xdr:cNvSpPr txBox="1"/>
      </xdr:nvSpPr>
      <xdr:spPr>
        <a:xfrm>
          <a:off x="1816744" y="13834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7" name="正方形/長方形 30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8" name="正方形/長方形 30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9" name="正方形/長方形 30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0" name="正方形/長方形 30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1" name="正方形/長方形 31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2" name="正方形/長方形 31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3" name="正方形/長方形 31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4" name="正方形/長方形 31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5" name="テキスト ボックス 31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6" name="直線コネクタ 31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7" name="直線コネクタ 316"/>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8" name="テキスト ボックス 317"/>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19" name="直線コネクタ 318"/>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0" name="テキスト ボックス 319"/>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1" name="直線コネクタ 320"/>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2" name="テキスト ボックス 321"/>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3" name="直線コネクタ 322"/>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4" name="テキスト ボックス 323"/>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5" name="直線コネクタ 324"/>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26" name="テキスト ボックス 325"/>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28" name="テキスト ボックス 32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23113</xdr:rowOff>
    </xdr:from>
    <xdr:to>
      <xdr:col>54</xdr:col>
      <xdr:colOff>189865</xdr:colOff>
      <xdr:row>86</xdr:row>
      <xdr:rowOff>26036</xdr:rowOff>
    </xdr:to>
    <xdr:cxnSp macro="">
      <xdr:nvCxnSpPr>
        <xdr:cNvPr id="330" name="直線コネクタ 329"/>
        <xdr:cNvCxnSpPr/>
      </xdr:nvCxnSpPr>
      <xdr:spPr>
        <a:xfrm flipV="1">
          <a:off x="10476865" y="13396213"/>
          <a:ext cx="0" cy="1374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29863</xdr:rowOff>
    </xdr:from>
    <xdr:ext cx="469744" cy="259045"/>
    <xdr:sp macro="" textlink="">
      <xdr:nvSpPr>
        <xdr:cNvPr id="331" name="【公営住宅】&#10;一人当たり面積最小値テキスト"/>
        <xdr:cNvSpPr txBox="1"/>
      </xdr:nvSpPr>
      <xdr:spPr>
        <a:xfrm>
          <a:off x="10515600" y="14774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26036</xdr:rowOff>
    </xdr:from>
    <xdr:to>
      <xdr:col>55</xdr:col>
      <xdr:colOff>88900</xdr:colOff>
      <xdr:row>86</xdr:row>
      <xdr:rowOff>26036</xdr:rowOff>
    </xdr:to>
    <xdr:cxnSp macro="">
      <xdr:nvCxnSpPr>
        <xdr:cNvPr id="332" name="直線コネクタ 331"/>
        <xdr:cNvCxnSpPr/>
      </xdr:nvCxnSpPr>
      <xdr:spPr>
        <a:xfrm>
          <a:off x="10388600" y="1477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141240</xdr:rowOff>
    </xdr:from>
    <xdr:ext cx="534377" cy="259045"/>
    <xdr:sp macro="" textlink="">
      <xdr:nvSpPr>
        <xdr:cNvPr id="333" name="【公営住宅】&#10;一人当たり面積最大値テキスト"/>
        <xdr:cNvSpPr txBox="1"/>
      </xdr:nvSpPr>
      <xdr:spPr>
        <a:xfrm>
          <a:off x="10515600" y="13171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23113</xdr:rowOff>
    </xdr:from>
    <xdr:to>
      <xdr:col>55</xdr:col>
      <xdr:colOff>88900</xdr:colOff>
      <xdr:row>78</xdr:row>
      <xdr:rowOff>23113</xdr:rowOff>
    </xdr:to>
    <xdr:cxnSp macro="">
      <xdr:nvCxnSpPr>
        <xdr:cNvPr id="334" name="直線コネクタ 333"/>
        <xdr:cNvCxnSpPr/>
      </xdr:nvCxnSpPr>
      <xdr:spPr>
        <a:xfrm>
          <a:off x="10388600" y="13396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64788</xdr:rowOff>
    </xdr:from>
    <xdr:ext cx="469744" cy="259045"/>
    <xdr:sp macro="" textlink="">
      <xdr:nvSpPr>
        <xdr:cNvPr id="335" name="【公営住宅】&#10;一人当たり面積平均値テキスト"/>
        <xdr:cNvSpPr txBox="1"/>
      </xdr:nvSpPr>
      <xdr:spPr>
        <a:xfrm>
          <a:off x="10515600" y="144665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86361</xdr:rowOff>
    </xdr:from>
    <xdr:to>
      <xdr:col>55</xdr:col>
      <xdr:colOff>50800</xdr:colOff>
      <xdr:row>85</xdr:row>
      <xdr:rowOff>16511</xdr:rowOff>
    </xdr:to>
    <xdr:sp macro="" textlink="">
      <xdr:nvSpPr>
        <xdr:cNvPr id="336" name="フローチャート: 判断 335"/>
        <xdr:cNvSpPr/>
      </xdr:nvSpPr>
      <xdr:spPr>
        <a:xfrm>
          <a:off x="10426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64897</xdr:rowOff>
    </xdr:from>
    <xdr:to>
      <xdr:col>50</xdr:col>
      <xdr:colOff>165100</xdr:colOff>
      <xdr:row>84</xdr:row>
      <xdr:rowOff>166497</xdr:rowOff>
    </xdr:to>
    <xdr:sp macro="" textlink="">
      <xdr:nvSpPr>
        <xdr:cNvPr id="337" name="フローチャート: 判断 336"/>
        <xdr:cNvSpPr/>
      </xdr:nvSpPr>
      <xdr:spPr>
        <a:xfrm>
          <a:off x="9588500" y="1446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43435</xdr:rowOff>
    </xdr:from>
    <xdr:to>
      <xdr:col>46</xdr:col>
      <xdr:colOff>38100</xdr:colOff>
      <xdr:row>84</xdr:row>
      <xdr:rowOff>145035</xdr:rowOff>
    </xdr:to>
    <xdr:sp macro="" textlink="">
      <xdr:nvSpPr>
        <xdr:cNvPr id="338" name="フローチャート: 判断 337"/>
        <xdr:cNvSpPr/>
      </xdr:nvSpPr>
      <xdr:spPr>
        <a:xfrm>
          <a:off x="8699500" y="144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84328</xdr:rowOff>
    </xdr:from>
    <xdr:to>
      <xdr:col>41</xdr:col>
      <xdr:colOff>101600</xdr:colOff>
      <xdr:row>85</xdr:row>
      <xdr:rowOff>14478</xdr:rowOff>
    </xdr:to>
    <xdr:sp macro="" textlink="">
      <xdr:nvSpPr>
        <xdr:cNvPr id="339" name="フローチャート: 判断 338"/>
        <xdr:cNvSpPr/>
      </xdr:nvSpPr>
      <xdr:spPr>
        <a:xfrm>
          <a:off x="7810500" y="1448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102997</xdr:rowOff>
    </xdr:from>
    <xdr:to>
      <xdr:col>36</xdr:col>
      <xdr:colOff>165100</xdr:colOff>
      <xdr:row>85</xdr:row>
      <xdr:rowOff>33147</xdr:rowOff>
    </xdr:to>
    <xdr:sp macro="" textlink="">
      <xdr:nvSpPr>
        <xdr:cNvPr id="340" name="フローチャート: 判断 339"/>
        <xdr:cNvSpPr/>
      </xdr:nvSpPr>
      <xdr:spPr>
        <a:xfrm>
          <a:off x="6921500" y="14504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58165</xdr:rowOff>
    </xdr:from>
    <xdr:to>
      <xdr:col>55</xdr:col>
      <xdr:colOff>50800</xdr:colOff>
      <xdr:row>83</xdr:row>
      <xdr:rowOff>159765</xdr:rowOff>
    </xdr:to>
    <xdr:sp macro="" textlink="">
      <xdr:nvSpPr>
        <xdr:cNvPr id="346" name="楕円 345"/>
        <xdr:cNvSpPr/>
      </xdr:nvSpPr>
      <xdr:spPr>
        <a:xfrm>
          <a:off x="104267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81042</xdr:rowOff>
    </xdr:from>
    <xdr:ext cx="469744" cy="259045"/>
    <xdr:sp macro="" textlink="">
      <xdr:nvSpPr>
        <xdr:cNvPr id="347" name="【公営住宅】&#10;一人当たり面積該当値テキスト"/>
        <xdr:cNvSpPr txBox="1"/>
      </xdr:nvSpPr>
      <xdr:spPr>
        <a:xfrm>
          <a:off x="10515600" y="14139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68326</xdr:rowOff>
    </xdr:from>
    <xdr:to>
      <xdr:col>50</xdr:col>
      <xdr:colOff>165100</xdr:colOff>
      <xdr:row>83</xdr:row>
      <xdr:rowOff>169926</xdr:rowOff>
    </xdr:to>
    <xdr:sp macro="" textlink="">
      <xdr:nvSpPr>
        <xdr:cNvPr id="348" name="楕円 347"/>
        <xdr:cNvSpPr/>
      </xdr:nvSpPr>
      <xdr:spPr>
        <a:xfrm>
          <a:off x="9588500" y="1429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108965</xdr:rowOff>
    </xdr:from>
    <xdr:to>
      <xdr:col>55</xdr:col>
      <xdr:colOff>0</xdr:colOff>
      <xdr:row>83</xdr:row>
      <xdr:rowOff>119126</xdr:rowOff>
    </xdr:to>
    <xdr:cxnSp macro="">
      <xdr:nvCxnSpPr>
        <xdr:cNvPr id="349" name="直線コネクタ 348"/>
        <xdr:cNvCxnSpPr/>
      </xdr:nvCxnSpPr>
      <xdr:spPr>
        <a:xfrm flipV="1">
          <a:off x="9639300" y="14339315"/>
          <a:ext cx="8382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83438</xdr:rowOff>
    </xdr:from>
    <xdr:to>
      <xdr:col>46</xdr:col>
      <xdr:colOff>38100</xdr:colOff>
      <xdr:row>84</xdr:row>
      <xdr:rowOff>13588</xdr:rowOff>
    </xdr:to>
    <xdr:sp macro="" textlink="">
      <xdr:nvSpPr>
        <xdr:cNvPr id="350" name="楕円 349"/>
        <xdr:cNvSpPr/>
      </xdr:nvSpPr>
      <xdr:spPr>
        <a:xfrm>
          <a:off x="8699500" y="1431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119126</xdr:rowOff>
    </xdr:from>
    <xdr:to>
      <xdr:col>50</xdr:col>
      <xdr:colOff>114300</xdr:colOff>
      <xdr:row>83</xdr:row>
      <xdr:rowOff>134238</xdr:rowOff>
    </xdr:to>
    <xdr:cxnSp macro="">
      <xdr:nvCxnSpPr>
        <xdr:cNvPr id="351" name="直線コネクタ 350"/>
        <xdr:cNvCxnSpPr/>
      </xdr:nvCxnSpPr>
      <xdr:spPr>
        <a:xfrm flipV="1">
          <a:off x="8750300" y="14349476"/>
          <a:ext cx="889000" cy="1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97028</xdr:rowOff>
    </xdr:from>
    <xdr:to>
      <xdr:col>41</xdr:col>
      <xdr:colOff>101600</xdr:colOff>
      <xdr:row>84</xdr:row>
      <xdr:rowOff>27178</xdr:rowOff>
    </xdr:to>
    <xdr:sp macro="" textlink="">
      <xdr:nvSpPr>
        <xdr:cNvPr id="352" name="楕円 351"/>
        <xdr:cNvSpPr/>
      </xdr:nvSpPr>
      <xdr:spPr>
        <a:xfrm>
          <a:off x="7810500" y="1432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134238</xdr:rowOff>
    </xdr:from>
    <xdr:to>
      <xdr:col>45</xdr:col>
      <xdr:colOff>177800</xdr:colOff>
      <xdr:row>83</xdr:row>
      <xdr:rowOff>147828</xdr:rowOff>
    </xdr:to>
    <xdr:cxnSp macro="">
      <xdr:nvCxnSpPr>
        <xdr:cNvPr id="353" name="直線コネクタ 352"/>
        <xdr:cNvCxnSpPr/>
      </xdr:nvCxnSpPr>
      <xdr:spPr>
        <a:xfrm flipV="1">
          <a:off x="7861300" y="14364588"/>
          <a:ext cx="889000" cy="13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157624</xdr:rowOff>
    </xdr:from>
    <xdr:ext cx="469744" cy="259045"/>
    <xdr:sp macro="" textlink="">
      <xdr:nvSpPr>
        <xdr:cNvPr id="354" name="n_1aveValue【公営住宅】&#10;一人当たり面積"/>
        <xdr:cNvSpPr txBox="1"/>
      </xdr:nvSpPr>
      <xdr:spPr>
        <a:xfrm>
          <a:off x="9391727" y="1455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136162</xdr:rowOff>
    </xdr:from>
    <xdr:ext cx="469744" cy="259045"/>
    <xdr:sp macro="" textlink="">
      <xdr:nvSpPr>
        <xdr:cNvPr id="355" name="n_2aveValue【公営住宅】&#10;一人当たり面積"/>
        <xdr:cNvSpPr txBox="1"/>
      </xdr:nvSpPr>
      <xdr:spPr>
        <a:xfrm>
          <a:off x="8515427" y="14537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5605</xdr:rowOff>
    </xdr:from>
    <xdr:ext cx="469744" cy="259045"/>
    <xdr:sp macro="" textlink="">
      <xdr:nvSpPr>
        <xdr:cNvPr id="356" name="n_3aveValue【公営住宅】&#10;一人当たり面積"/>
        <xdr:cNvSpPr txBox="1"/>
      </xdr:nvSpPr>
      <xdr:spPr>
        <a:xfrm>
          <a:off x="7626427" y="14578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49674</xdr:rowOff>
    </xdr:from>
    <xdr:ext cx="469744" cy="259045"/>
    <xdr:sp macro="" textlink="">
      <xdr:nvSpPr>
        <xdr:cNvPr id="357" name="n_4aveValue【公営住宅】&#10;一人当たり面積"/>
        <xdr:cNvSpPr txBox="1"/>
      </xdr:nvSpPr>
      <xdr:spPr>
        <a:xfrm>
          <a:off x="6737427" y="14280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15003</xdr:rowOff>
    </xdr:from>
    <xdr:ext cx="469744" cy="259045"/>
    <xdr:sp macro="" textlink="">
      <xdr:nvSpPr>
        <xdr:cNvPr id="358" name="n_1mainValue【公営住宅】&#10;一人当たり面積"/>
        <xdr:cNvSpPr txBox="1"/>
      </xdr:nvSpPr>
      <xdr:spPr>
        <a:xfrm>
          <a:off x="9391727" y="14073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30115</xdr:rowOff>
    </xdr:from>
    <xdr:ext cx="469744" cy="259045"/>
    <xdr:sp macro="" textlink="">
      <xdr:nvSpPr>
        <xdr:cNvPr id="359" name="n_2mainValue【公営住宅】&#10;一人当たり面積"/>
        <xdr:cNvSpPr txBox="1"/>
      </xdr:nvSpPr>
      <xdr:spPr>
        <a:xfrm>
          <a:off x="8515427" y="14089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43705</xdr:rowOff>
    </xdr:from>
    <xdr:ext cx="469744" cy="259045"/>
    <xdr:sp macro="" textlink="">
      <xdr:nvSpPr>
        <xdr:cNvPr id="360" name="n_3mainValue【公営住宅】&#10;一人当たり面積"/>
        <xdr:cNvSpPr txBox="1"/>
      </xdr:nvSpPr>
      <xdr:spPr>
        <a:xfrm>
          <a:off x="7626427" y="14102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9" name="正方形/長方形 36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0" name="正方形/長方形 36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1" name="正方形/長方形 37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2" name="正方形/長方形 37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3" name="正方形/長方形 37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4" name="正方形/長方形 37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5" name="正方形/長方形 37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6" name="正方形/長方形 37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7" name="正方形/長方形 37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8" name="正方形/長方形 37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79" name="正方形/長方形 37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0" name="正方形/長方形 37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1" name="正方形/長方形 38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2" name="正方形/長方形 38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3" name="正方形/長方形 38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4" name="正方形/長方形 38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5" name="テキスト ボックス 38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6" name="直線コネクタ 38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7" name="テキスト ボックス 38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88" name="直線コネクタ 38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389" name="テキスト ボックス 38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0" name="直線コネクタ 38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1" name="テキスト ボックス 39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2" name="直線コネクタ 39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93" name="テキスト ボックス 39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94" name="直線コネクタ 39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95" name="テキスト ボックス 39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96" name="直線コネクタ 39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97" name="テキスト ボックス 39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98" name="直線コネクタ 39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99" name="テキスト ボックス 39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0" name="直線コネクタ 39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42</xdr:row>
      <xdr:rowOff>64770</xdr:rowOff>
    </xdr:to>
    <xdr:cxnSp macro="">
      <xdr:nvCxnSpPr>
        <xdr:cNvPr id="402" name="直線コネクタ 401"/>
        <xdr:cNvCxnSpPr/>
      </xdr:nvCxnSpPr>
      <xdr:spPr>
        <a:xfrm flipV="1">
          <a:off x="16318864" y="5660572"/>
          <a:ext cx="0" cy="160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68597</xdr:rowOff>
    </xdr:from>
    <xdr:ext cx="405111" cy="259045"/>
    <xdr:sp macro="" textlink="">
      <xdr:nvSpPr>
        <xdr:cNvPr id="403" name="【認定こども園・幼稚園・保育所】&#10;有形固定資産減価償却率最小値テキスト"/>
        <xdr:cNvSpPr txBox="1"/>
      </xdr:nvSpPr>
      <xdr:spPr>
        <a:xfrm>
          <a:off x="16357600" y="726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64770</xdr:rowOff>
    </xdr:from>
    <xdr:to>
      <xdr:col>86</xdr:col>
      <xdr:colOff>25400</xdr:colOff>
      <xdr:row>42</xdr:row>
      <xdr:rowOff>64770</xdr:rowOff>
    </xdr:to>
    <xdr:cxnSp macro="">
      <xdr:nvCxnSpPr>
        <xdr:cNvPr id="404" name="直線コネクタ 403"/>
        <xdr:cNvCxnSpPr/>
      </xdr:nvCxnSpPr>
      <xdr:spPr>
        <a:xfrm>
          <a:off x="16230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340478" cy="259045"/>
    <xdr:sp macro="" textlink="">
      <xdr:nvSpPr>
        <xdr:cNvPr id="405" name="【認定こども園・幼稚園・保育所】&#10;有形固定資産減価償却率最大値テキスト"/>
        <xdr:cNvSpPr txBox="1"/>
      </xdr:nvSpPr>
      <xdr:spPr>
        <a:xfrm>
          <a:off x="16357600" y="5435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06" name="直線コネクタ 405"/>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165480</xdr:rowOff>
    </xdr:from>
    <xdr:ext cx="405111" cy="259045"/>
    <xdr:sp macro="" textlink="">
      <xdr:nvSpPr>
        <xdr:cNvPr id="407" name="【認定こども園・幼稚園・保育所】&#10;有形固定資産減価償却率平均値テキスト"/>
        <xdr:cNvSpPr txBox="1"/>
      </xdr:nvSpPr>
      <xdr:spPr>
        <a:xfrm>
          <a:off x="16357600" y="65091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15603</xdr:rowOff>
    </xdr:from>
    <xdr:to>
      <xdr:col>85</xdr:col>
      <xdr:colOff>177800</xdr:colOff>
      <xdr:row>38</xdr:row>
      <xdr:rowOff>117203</xdr:rowOff>
    </xdr:to>
    <xdr:sp macro="" textlink="">
      <xdr:nvSpPr>
        <xdr:cNvPr id="408" name="フローチャート: 判断 407"/>
        <xdr:cNvSpPr/>
      </xdr:nvSpPr>
      <xdr:spPr>
        <a:xfrm>
          <a:off x="16268700" y="653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41728</xdr:rowOff>
    </xdr:from>
    <xdr:to>
      <xdr:col>81</xdr:col>
      <xdr:colOff>101600</xdr:colOff>
      <xdr:row>38</xdr:row>
      <xdr:rowOff>143328</xdr:rowOff>
    </xdr:to>
    <xdr:sp macro="" textlink="">
      <xdr:nvSpPr>
        <xdr:cNvPr id="409" name="フローチャート: 判断 408"/>
        <xdr:cNvSpPr/>
      </xdr:nvSpPr>
      <xdr:spPr>
        <a:xfrm>
          <a:off x="1543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43362</xdr:rowOff>
    </xdr:from>
    <xdr:to>
      <xdr:col>76</xdr:col>
      <xdr:colOff>165100</xdr:colOff>
      <xdr:row>38</xdr:row>
      <xdr:rowOff>144962</xdr:rowOff>
    </xdr:to>
    <xdr:sp macro="" textlink="">
      <xdr:nvSpPr>
        <xdr:cNvPr id="410" name="フローチャート: 判断 409"/>
        <xdr:cNvSpPr/>
      </xdr:nvSpPr>
      <xdr:spPr>
        <a:xfrm>
          <a:off x="14541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41728</xdr:rowOff>
    </xdr:from>
    <xdr:to>
      <xdr:col>72</xdr:col>
      <xdr:colOff>38100</xdr:colOff>
      <xdr:row>37</xdr:row>
      <xdr:rowOff>143328</xdr:rowOff>
    </xdr:to>
    <xdr:sp macro="" textlink="">
      <xdr:nvSpPr>
        <xdr:cNvPr id="411" name="フローチャート: 判断 410"/>
        <xdr:cNvSpPr/>
      </xdr:nvSpPr>
      <xdr:spPr>
        <a:xfrm>
          <a:off x="13652500" y="6385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7438</xdr:rowOff>
    </xdr:from>
    <xdr:to>
      <xdr:col>67</xdr:col>
      <xdr:colOff>101600</xdr:colOff>
      <xdr:row>38</xdr:row>
      <xdr:rowOff>109038</xdr:rowOff>
    </xdr:to>
    <xdr:sp macro="" textlink="">
      <xdr:nvSpPr>
        <xdr:cNvPr id="412" name="フローチャート: 判断 411"/>
        <xdr:cNvSpPr/>
      </xdr:nvSpPr>
      <xdr:spPr>
        <a:xfrm>
          <a:off x="12763500" y="652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3" name="テキスト ボックス 4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4" name="テキスト ボックス 4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5" name="テキスト ボックス 4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6" name="テキスト ボックス 4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7" name="テキスト ボックス 4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123372</xdr:rowOff>
    </xdr:from>
    <xdr:to>
      <xdr:col>85</xdr:col>
      <xdr:colOff>177800</xdr:colOff>
      <xdr:row>33</xdr:row>
      <xdr:rowOff>53522</xdr:rowOff>
    </xdr:to>
    <xdr:sp macro="" textlink="">
      <xdr:nvSpPr>
        <xdr:cNvPr id="418" name="楕円 417"/>
        <xdr:cNvSpPr/>
      </xdr:nvSpPr>
      <xdr:spPr>
        <a:xfrm>
          <a:off x="16268700" y="560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76399</xdr:rowOff>
    </xdr:from>
    <xdr:ext cx="340478" cy="259045"/>
    <xdr:sp macro="" textlink="">
      <xdr:nvSpPr>
        <xdr:cNvPr id="419" name="【認定こども園・幼稚園・保育所】&#10;有形固定資産減価償却率該当値テキスト"/>
        <xdr:cNvSpPr txBox="1"/>
      </xdr:nvSpPr>
      <xdr:spPr>
        <a:xfrm>
          <a:off x="16357600" y="55627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41</xdr:row>
      <xdr:rowOff>147865</xdr:rowOff>
    </xdr:from>
    <xdr:to>
      <xdr:col>81</xdr:col>
      <xdr:colOff>101600</xdr:colOff>
      <xdr:row>42</xdr:row>
      <xdr:rowOff>78015</xdr:rowOff>
    </xdr:to>
    <xdr:sp macro="" textlink="">
      <xdr:nvSpPr>
        <xdr:cNvPr id="420" name="楕円 419"/>
        <xdr:cNvSpPr/>
      </xdr:nvSpPr>
      <xdr:spPr>
        <a:xfrm>
          <a:off x="15430500" y="717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2722</xdr:rowOff>
    </xdr:from>
    <xdr:to>
      <xdr:col>85</xdr:col>
      <xdr:colOff>127000</xdr:colOff>
      <xdr:row>42</xdr:row>
      <xdr:rowOff>27215</xdr:rowOff>
    </xdr:to>
    <xdr:cxnSp macro="">
      <xdr:nvCxnSpPr>
        <xdr:cNvPr id="421" name="直線コネクタ 420"/>
        <xdr:cNvCxnSpPr/>
      </xdr:nvCxnSpPr>
      <xdr:spPr>
        <a:xfrm flipV="1">
          <a:off x="15481300" y="5660572"/>
          <a:ext cx="838200" cy="1567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41</xdr:row>
      <xdr:rowOff>116840</xdr:rowOff>
    </xdr:from>
    <xdr:to>
      <xdr:col>76</xdr:col>
      <xdr:colOff>165100</xdr:colOff>
      <xdr:row>42</xdr:row>
      <xdr:rowOff>46990</xdr:rowOff>
    </xdr:to>
    <xdr:sp macro="" textlink="">
      <xdr:nvSpPr>
        <xdr:cNvPr id="422" name="楕円 421"/>
        <xdr:cNvSpPr/>
      </xdr:nvSpPr>
      <xdr:spPr>
        <a:xfrm>
          <a:off x="14541500" y="71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41</xdr:row>
      <xdr:rowOff>167640</xdr:rowOff>
    </xdr:from>
    <xdr:to>
      <xdr:col>81</xdr:col>
      <xdr:colOff>50800</xdr:colOff>
      <xdr:row>42</xdr:row>
      <xdr:rowOff>27215</xdr:rowOff>
    </xdr:to>
    <xdr:cxnSp macro="">
      <xdr:nvCxnSpPr>
        <xdr:cNvPr id="423" name="直線コネクタ 422"/>
        <xdr:cNvCxnSpPr/>
      </xdr:nvCxnSpPr>
      <xdr:spPr>
        <a:xfrm>
          <a:off x="14592300" y="71970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41</xdr:row>
      <xdr:rowOff>105410</xdr:rowOff>
    </xdr:from>
    <xdr:to>
      <xdr:col>72</xdr:col>
      <xdr:colOff>38100</xdr:colOff>
      <xdr:row>42</xdr:row>
      <xdr:rowOff>35560</xdr:rowOff>
    </xdr:to>
    <xdr:sp macro="" textlink="">
      <xdr:nvSpPr>
        <xdr:cNvPr id="424" name="楕円 423"/>
        <xdr:cNvSpPr/>
      </xdr:nvSpPr>
      <xdr:spPr>
        <a:xfrm>
          <a:off x="13652500" y="713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41</xdr:row>
      <xdr:rowOff>156210</xdr:rowOff>
    </xdr:from>
    <xdr:to>
      <xdr:col>76</xdr:col>
      <xdr:colOff>114300</xdr:colOff>
      <xdr:row>41</xdr:row>
      <xdr:rowOff>167640</xdr:rowOff>
    </xdr:to>
    <xdr:cxnSp macro="">
      <xdr:nvCxnSpPr>
        <xdr:cNvPr id="425" name="直線コネクタ 424"/>
        <xdr:cNvCxnSpPr/>
      </xdr:nvCxnSpPr>
      <xdr:spPr>
        <a:xfrm>
          <a:off x="13703300" y="71856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159855</xdr:rowOff>
    </xdr:from>
    <xdr:ext cx="405111" cy="259045"/>
    <xdr:sp macro="" textlink="">
      <xdr:nvSpPr>
        <xdr:cNvPr id="426" name="n_1aveValue【認定こども園・幼稚園・保育所】&#10;有形固定資産減価償却率"/>
        <xdr:cNvSpPr txBox="1"/>
      </xdr:nvSpPr>
      <xdr:spPr>
        <a:xfrm>
          <a:off x="15266044" y="6332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161488</xdr:rowOff>
    </xdr:from>
    <xdr:ext cx="405111" cy="259045"/>
    <xdr:sp macro="" textlink="">
      <xdr:nvSpPr>
        <xdr:cNvPr id="427" name="n_2aveValue【認定こども園・幼稚園・保育所】&#10;有形固定資産減価償却率"/>
        <xdr:cNvSpPr txBox="1"/>
      </xdr:nvSpPr>
      <xdr:spPr>
        <a:xfrm>
          <a:off x="14389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159855</xdr:rowOff>
    </xdr:from>
    <xdr:ext cx="405111" cy="259045"/>
    <xdr:sp macro="" textlink="">
      <xdr:nvSpPr>
        <xdr:cNvPr id="428" name="n_3aveValue【認定こども園・幼稚園・保育所】&#10;有形固定資産減価償却率"/>
        <xdr:cNvSpPr txBox="1"/>
      </xdr:nvSpPr>
      <xdr:spPr>
        <a:xfrm>
          <a:off x="13500744" y="61606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125566</xdr:rowOff>
    </xdr:from>
    <xdr:ext cx="405111" cy="259045"/>
    <xdr:sp macro="" textlink="">
      <xdr:nvSpPr>
        <xdr:cNvPr id="429" name="n_4aveValue【認定こども園・幼稚園・保育所】&#10;有形固定資産減価償却率"/>
        <xdr:cNvSpPr txBox="1"/>
      </xdr:nvSpPr>
      <xdr:spPr>
        <a:xfrm>
          <a:off x="12611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42</xdr:row>
      <xdr:rowOff>69142</xdr:rowOff>
    </xdr:from>
    <xdr:ext cx="405111" cy="259045"/>
    <xdr:sp macro="" textlink="">
      <xdr:nvSpPr>
        <xdr:cNvPr id="430" name="n_1mainValue【認定こども園・幼稚園・保育所】&#10;有形固定資産減価償却率"/>
        <xdr:cNvSpPr txBox="1"/>
      </xdr:nvSpPr>
      <xdr:spPr>
        <a:xfrm>
          <a:off x="15266044" y="7270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42</xdr:row>
      <xdr:rowOff>38117</xdr:rowOff>
    </xdr:from>
    <xdr:ext cx="405111" cy="259045"/>
    <xdr:sp macro="" textlink="">
      <xdr:nvSpPr>
        <xdr:cNvPr id="431" name="n_2mainValue【認定こども園・幼稚園・保育所】&#10;有形固定資産減価償却率"/>
        <xdr:cNvSpPr txBox="1"/>
      </xdr:nvSpPr>
      <xdr:spPr>
        <a:xfrm>
          <a:off x="14389744" y="723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42</xdr:row>
      <xdr:rowOff>26687</xdr:rowOff>
    </xdr:from>
    <xdr:ext cx="405111" cy="259045"/>
    <xdr:sp macro="" textlink="">
      <xdr:nvSpPr>
        <xdr:cNvPr id="432" name="n_3mainValue【認定こども園・幼稚園・保育所】&#10;有形固定資産減価償却率"/>
        <xdr:cNvSpPr txBox="1"/>
      </xdr:nvSpPr>
      <xdr:spPr>
        <a:xfrm>
          <a:off x="13500744" y="722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4" name="正方形/長方形 43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5" name="正方形/長方形 43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6" name="正方形/長方形 43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7" name="正方形/長方形 43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8" name="正方形/長方形 43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9" name="正方形/長方形 43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0" name="正方形/長方形 43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1" name="テキスト ボックス 44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2" name="直線コネクタ 44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3" name="直線コネクタ 442"/>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4" name="テキスト ボックス 443"/>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5" name="直線コネクタ 444"/>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6" name="テキスト ボックス 445"/>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7" name="直線コネクタ 446"/>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8" name="テキスト ボックス 447"/>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9" name="直線コネクタ 448"/>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50" name="テキスト ボックス 449"/>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51" name="直線コネクタ 450"/>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2" name="テキスト ボックス 451"/>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3" name="直線コネクタ 452"/>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4" name="テキスト ボックス 453"/>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5" name="直線コネクタ 45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6" name="テキスト ボックス 45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43543</xdr:rowOff>
    </xdr:from>
    <xdr:to>
      <xdr:col>116</xdr:col>
      <xdr:colOff>62864</xdr:colOff>
      <xdr:row>41</xdr:row>
      <xdr:rowOff>90896</xdr:rowOff>
    </xdr:to>
    <xdr:cxnSp macro="">
      <xdr:nvCxnSpPr>
        <xdr:cNvPr id="458" name="直線コネクタ 457"/>
        <xdr:cNvCxnSpPr/>
      </xdr:nvCxnSpPr>
      <xdr:spPr>
        <a:xfrm flipV="1">
          <a:off x="22160864" y="5872843"/>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94723</xdr:rowOff>
    </xdr:from>
    <xdr:ext cx="469744" cy="259045"/>
    <xdr:sp macro="" textlink="">
      <xdr:nvSpPr>
        <xdr:cNvPr id="459" name="【認定こども園・幼稚園・保育所】&#10;一人当たり面積最小値テキスト"/>
        <xdr:cNvSpPr txBox="1"/>
      </xdr:nvSpPr>
      <xdr:spPr>
        <a:xfrm>
          <a:off x="22199600" y="712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90896</xdr:rowOff>
    </xdr:from>
    <xdr:to>
      <xdr:col>116</xdr:col>
      <xdr:colOff>152400</xdr:colOff>
      <xdr:row>41</xdr:row>
      <xdr:rowOff>90896</xdr:rowOff>
    </xdr:to>
    <xdr:cxnSp macro="">
      <xdr:nvCxnSpPr>
        <xdr:cNvPr id="460" name="直線コネクタ 459"/>
        <xdr:cNvCxnSpPr/>
      </xdr:nvCxnSpPr>
      <xdr:spPr>
        <a:xfrm>
          <a:off x="22072600" y="7120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161670</xdr:rowOff>
    </xdr:from>
    <xdr:ext cx="469744" cy="259045"/>
    <xdr:sp macro="" textlink="">
      <xdr:nvSpPr>
        <xdr:cNvPr id="461" name="【認定こども園・幼稚園・保育所】&#10;一人当たり面積最大値テキスト"/>
        <xdr:cNvSpPr txBox="1"/>
      </xdr:nvSpPr>
      <xdr:spPr>
        <a:xfrm>
          <a:off x="22199600" y="5648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43543</xdr:rowOff>
    </xdr:from>
    <xdr:to>
      <xdr:col>116</xdr:col>
      <xdr:colOff>152400</xdr:colOff>
      <xdr:row>34</xdr:row>
      <xdr:rowOff>43543</xdr:rowOff>
    </xdr:to>
    <xdr:cxnSp macro="">
      <xdr:nvCxnSpPr>
        <xdr:cNvPr id="462" name="直線コネクタ 461"/>
        <xdr:cNvCxnSpPr/>
      </xdr:nvCxnSpPr>
      <xdr:spPr>
        <a:xfrm>
          <a:off x="22072600" y="587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107604</xdr:rowOff>
    </xdr:from>
    <xdr:ext cx="469744" cy="259045"/>
    <xdr:sp macro="" textlink="">
      <xdr:nvSpPr>
        <xdr:cNvPr id="463" name="【認定こども園・幼稚園・保育所】&#10;一人当たり面積平均値テキスト"/>
        <xdr:cNvSpPr txBox="1"/>
      </xdr:nvSpPr>
      <xdr:spPr>
        <a:xfrm>
          <a:off x="22199600" y="66227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84727</xdr:rowOff>
    </xdr:from>
    <xdr:to>
      <xdr:col>116</xdr:col>
      <xdr:colOff>114300</xdr:colOff>
      <xdr:row>40</xdr:row>
      <xdr:rowOff>14877</xdr:rowOff>
    </xdr:to>
    <xdr:sp macro="" textlink="">
      <xdr:nvSpPr>
        <xdr:cNvPr id="464" name="フローチャート: 判断 463"/>
        <xdr:cNvSpPr/>
      </xdr:nvSpPr>
      <xdr:spPr>
        <a:xfrm>
          <a:off x="22110700" y="6771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76019</xdr:rowOff>
    </xdr:from>
    <xdr:to>
      <xdr:col>112</xdr:col>
      <xdr:colOff>38100</xdr:colOff>
      <xdr:row>40</xdr:row>
      <xdr:rowOff>6169</xdr:rowOff>
    </xdr:to>
    <xdr:sp macro="" textlink="">
      <xdr:nvSpPr>
        <xdr:cNvPr id="465" name="フローチャート: 判断 464"/>
        <xdr:cNvSpPr/>
      </xdr:nvSpPr>
      <xdr:spPr>
        <a:xfrm>
          <a:off x="21272500" y="676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171269</xdr:rowOff>
    </xdr:from>
    <xdr:to>
      <xdr:col>107</xdr:col>
      <xdr:colOff>101600</xdr:colOff>
      <xdr:row>39</xdr:row>
      <xdr:rowOff>101419</xdr:rowOff>
    </xdr:to>
    <xdr:sp macro="" textlink="">
      <xdr:nvSpPr>
        <xdr:cNvPr id="466" name="フローチャート: 判断 465"/>
        <xdr:cNvSpPr/>
      </xdr:nvSpPr>
      <xdr:spPr>
        <a:xfrm>
          <a:off x="20383500" y="66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136978</xdr:rowOff>
    </xdr:from>
    <xdr:to>
      <xdr:col>102</xdr:col>
      <xdr:colOff>165100</xdr:colOff>
      <xdr:row>40</xdr:row>
      <xdr:rowOff>67128</xdr:rowOff>
    </xdr:to>
    <xdr:sp macro="" textlink="">
      <xdr:nvSpPr>
        <xdr:cNvPr id="467" name="フローチャート: 判断 466"/>
        <xdr:cNvSpPr/>
      </xdr:nvSpPr>
      <xdr:spPr>
        <a:xfrm>
          <a:off x="19494500" y="682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16691</xdr:rowOff>
    </xdr:from>
    <xdr:to>
      <xdr:col>98</xdr:col>
      <xdr:colOff>38100</xdr:colOff>
      <xdr:row>40</xdr:row>
      <xdr:rowOff>118291</xdr:rowOff>
    </xdr:to>
    <xdr:sp macro="" textlink="">
      <xdr:nvSpPr>
        <xdr:cNvPr id="468" name="フローチャート: 判断 467"/>
        <xdr:cNvSpPr/>
      </xdr:nvSpPr>
      <xdr:spPr>
        <a:xfrm>
          <a:off x="18605500" y="6874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9" name="テキスト ボックス 46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129903</xdr:rowOff>
    </xdr:from>
    <xdr:to>
      <xdr:col>116</xdr:col>
      <xdr:colOff>114300</xdr:colOff>
      <xdr:row>41</xdr:row>
      <xdr:rowOff>60053</xdr:rowOff>
    </xdr:to>
    <xdr:sp macro="" textlink="">
      <xdr:nvSpPr>
        <xdr:cNvPr id="474" name="楕円 473"/>
        <xdr:cNvSpPr/>
      </xdr:nvSpPr>
      <xdr:spPr>
        <a:xfrm>
          <a:off x="221107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44830</xdr:rowOff>
    </xdr:from>
    <xdr:ext cx="469744" cy="259045"/>
    <xdr:sp macro="" textlink="">
      <xdr:nvSpPr>
        <xdr:cNvPr id="475" name="【認定こども園・幼稚園・保育所】&#10;一人当たり面積該当値テキスト"/>
        <xdr:cNvSpPr txBox="1"/>
      </xdr:nvSpPr>
      <xdr:spPr>
        <a:xfrm>
          <a:off x="22199600" y="690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138612</xdr:rowOff>
    </xdr:from>
    <xdr:to>
      <xdr:col>112</xdr:col>
      <xdr:colOff>38100</xdr:colOff>
      <xdr:row>41</xdr:row>
      <xdr:rowOff>68762</xdr:rowOff>
    </xdr:to>
    <xdr:sp macro="" textlink="">
      <xdr:nvSpPr>
        <xdr:cNvPr id="476" name="楕円 475"/>
        <xdr:cNvSpPr/>
      </xdr:nvSpPr>
      <xdr:spPr>
        <a:xfrm>
          <a:off x="21272500" y="699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9253</xdr:rowOff>
    </xdr:from>
    <xdr:to>
      <xdr:col>116</xdr:col>
      <xdr:colOff>63500</xdr:colOff>
      <xdr:row>41</xdr:row>
      <xdr:rowOff>17962</xdr:rowOff>
    </xdr:to>
    <xdr:cxnSp macro="">
      <xdr:nvCxnSpPr>
        <xdr:cNvPr id="477" name="直線コネクタ 476"/>
        <xdr:cNvCxnSpPr/>
      </xdr:nvCxnSpPr>
      <xdr:spPr>
        <a:xfrm flipV="1">
          <a:off x="21323300" y="7038703"/>
          <a:ext cx="8382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145143</xdr:rowOff>
    </xdr:from>
    <xdr:to>
      <xdr:col>107</xdr:col>
      <xdr:colOff>101600</xdr:colOff>
      <xdr:row>41</xdr:row>
      <xdr:rowOff>75293</xdr:rowOff>
    </xdr:to>
    <xdr:sp macro="" textlink="">
      <xdr:nvSpPr>
        <xdr:cNvPr id="478" name="楕円 477"/>
        <xdr:cNvSpPr/>
      </xdr:nvSpPr>
      <xdr:spPr>
        <a:xfrm>
          <a:off x="203835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17962</xdr:rowOff>
    </xdr:from>
    <xdr:to>
      <xdr:col>111</xdr:col>
      <xdr:colOff>177800</xdr:colOff>
      <xdr:row>41</xdr:row>
      <xdr:rowOff>24493</xdr:rowOff>
    </xdr:to>
    <xdr:cxnSp macro="">
      <xdr:nvCxnSpPr>
        <xdr:cNvPr id="479" name="直線コネクタ 478"/>
        <xdr:cNvCxnSpPr/>
      </xdr:nvCxnSpPr>
      <xdr:spPr>
        <a:xfrm flipV="1">
          <a:off x="20434300" y="70474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151674</xdr:rowOff>
    </xdr:from>
    <xdr:to>
      <xdr:col>102</xdr:col>
      <xdr:colOff>165100</xdr:colOff>
      <xdr:row>41</xdr:row>
      <xdr:rowOff>81824</xdr:rowOff>
    </xdr:to>
    <xdr:sp macro="" textlink="">
      <xdr:nvSpPr>
        <xdr:cNvPr id="480" name="楕円 479"/>
        <xdr:cNvSpPr/>
      </xdr:nvSpPr>
      <xdr:spPr>
        <a:xfrm>
          <a:off x="19494500" y="70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24493</xdr:rowOff>
    </xdr:from>
    <xdr:to>
      <xdr:col>107</xdr:col>
      <xdr:colOff>50800</xdr:colOff>
      <xdr:row>41</xdr:row>
      <xdr:rowOff>31024</xdr:rowOff>
    </xdr:to>
    <xdr:cxnSp macro="">
      <xdr:nvCxnSpPr>
        <xdr:cNvPr id="481" name="直線コネクタ 480"/>
        <xdr:cNvCxnSpPr/>
      </xdr:nvCxnSpPr>
      <xdr:spPr>
        <a:xfrm flipV="1">
          <a:off x="19545300" y="705394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22696</xdr:rowOff>
    </xdr:from>
    <xdr:ext cx="469744" cy="259045"/>
    <xdr:sp macro="" textlink="">
      <xdr:nvSpPr>
        <xdr:cNvPr id="482" name="n_1aveValue【認定こども園・幼稚園・保育所】&#10;一人当たり面積"/>
        <xdr:cNvSpPr txBox="1"/>
      </xdr:nvSpPr>
      <xdr:spPr>
        <a:xfrm>
          <a:off x="21075727" y="6537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117946</xdr:rowOff>
    </xdr:from>
    <xdr:ext cx="469744" cy="259045"/>
    <xdr:sp macro="" textlink="">
      <xdr:nvSpPr>
        <xdr:cNvPr id="483" name="n_2aveValue【認定こども園・幼稚園・保育所】&#10;一人当たり面積"/>
        <xdr:cNvSpPr txBox="1"/>
      </xdr:nvSpPr>
      <xdr:spPr>
        <a:xfrm>
          <a:off x="20199427" y="6461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83655</xdr:rowOff>
    </xdr:from>
    <xdr:ext cx="469744" cy="259045"/>
    <xdr:sp macro="" textlink="">
      <xdr:nvSpPr>
        <xdr:cNvPr id="484" name="n_3aveValue【認定こども園・幼稚園・保育所】&#10;一人当たり面積"/>
        <xdr:cNvSpPr txBox="1"/>
      </xdr:nvSpPr>
      <xdr:spPr>
        <a:xfrm>
          <a:off x="19310427" y="659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134818</xdr:rowOff>
    </xdr:from>
    <xdr:ext cx="469744" cy="259045"/>
    <xdr:sp macro="" textlink="">
      <xdr:nvSpPr>
        <xdr:cNvPr id="485" name="n_4aveValue【認定こども園・幼稚園・保育所】&#10;一人当たり面積"/>
        <xdr:cNvSpPr txBox="1"/>
      </xdr:nvSpPr>
      <xdr:spPr>
        <a:xfrm>
          <a:off x="18421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59889</xdr:rowOff>
    </xdr:from>
    <xdr:ext cx="469744" cy="259045"/>
    <xdr:sp macro="" textlink="">
      <xdr:nvSpPr>
        <xdr:cNvPr id="486" name="n_1mainValue【認定こども園・幼稚園・保育所】&#10;一人当たり面積"/>
        <xdr:cNvSpPr txBox="1"/>
      </xdr:nvSpPr>
      <xdr:spPr>
        <a:xfrm>
          <a:off x="21075727" y="7089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66420</xdr:rowOff>
    </xdr:from>
    <xdr:ext cx="469744" cy="259045"/>
    <xdr:sp macro="" textlink="">
      <xdr:nvSpPr>
        <xdr:cNvPr id="487" name="n_2mainValue【認定こども園・幼稚園・保育所】&#10;一人当たり面積"/>
        <xdr:cNvSpPr txBox="1"/>
      </xdr:nvSpPr>
      <xdr:spPr>
        <a:xfrm>
          <a:off x="20199427" y="7095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72951</xdr:rowOff>
    </xdr:from>
    <xdr:ext cx="469744" cy="259045"/>
    <xdr:sp macro="" textlink="">
      <xdr:nvSpPr>
        <xdr:cNvPr id="488" name="n_3mainValue【認定こども園・幼稚園・保育所】&#10;一人当たり面積"/>
        <xdr:cNvSpPr txBox="1"/>
      </xdr:nvSpPr>
      <xdr:spPr>
        <a:xfrm>
          <a:off x="19310427" y="710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9" name="正方形/長方形 48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90" name="正方形/長方形 48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91" name="正方形/長方形 49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92" name="正方形/長方形 49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3" name="正方形/長方形 49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4" name="正方形/長方形 49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5" name="正方形/長方形 49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6" name="正方形/長方形 49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7" name="テキスト ボックス 49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8" name="直線コネクタ 49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99" name="テキスト ボックス 498"/>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00" name="直線コネクタ 49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01" name="テキスト ボックス 500"/>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02" name="直線コネクタ 50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03" name="テキスト ボックス 50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04" name="直線コネクタ 50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05" name="テキスト ボックス 50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06" name="直線コネクタ 50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7" name="テキスト ボックス 50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8" name="直線コネクタ 50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9" name="テキスト ボックス 508"/>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10" name="直線コネクタ 50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11" name="テキスト ボックス 510"/>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118110</xdr:rowOff>
    </xdr:from>
    <xdr:to>
      <xdr:col>85</xdr:col>
      <xdr:colOff>126364</xdr:colOff>
      <xdr:row>64</xdr:row>
      <xdr:rowOff>5715</xdr:rowOff>
    </xdr:to>
    <xdr:cxnSp macro="">
      <xdr:nvCxnSpPr>
        <xdr:cNvPr id="513" name="直線コネクタ 512"/>
        <xdr:cNvCxnSpPr/>
      </xdr:nvCxnSpPr>
      <xdr:spPr>
        <a:xfrm flipV="1">
          <a:off x="16318864" y="954786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9542</xdr:rowOff>
    </xdr:from>
    <xdr:ext cx="405111" cy="259045"/>
    <xdr:sp macro="" textlink="">
      <xdr:nvSpPr>
        <xdr:cNvPr id="514" name="【学校施設】&#10;有形固定資産減価償却率最小値テキスト"/>
        <xdr:cNvSpPr txBox="1"/>
      </xdr:nvSpPr>
      <xdr:spPr>
        <a:xfrm>
          <a:off x="16357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5715</xdr:rowOff>
    </xdr:from>
    <xdr:to>
      <xdr:col>86</xdr:col>
      <xdr:colOff>25400</xdr:colOff>
      <xdr:row>64</xdr:row>
      <xdr:rowOff>5715</xdr:rowOff>
    </xdr:to>
    <xdr:cxnSp macro="">
      <xdr:nvCxnSpPr>
        <xdr:cNvPr id="515" name="直線コネクタ 514"/>
        <xdr:cNvCxnSpPr/>
      </xdr:nvCxnSpPr>
      <xdr:spPr>
        <a:xfrm>
          <a:off x="16230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64787</xdr:rowOff>
    </xdr:from>
    <xdr:ext cx="405111" cy="259045"/>
    <xdr:sp macro="" textlink="">
      <xdr:nvSpPr>
        <xdr:cNvPr id="516" name="【学校施設】&#10;有形固定資産減価償却率最大値テキスト"/>
        <xdr:cNvSpPr txBox="1"/>
      </xdr:nvSpPr>
      <xdr:spPr>
        <a:xfrm>
          <a:off x="16357600" y="9323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118110</xdr:rowOff>
    </xdr:from>
    <xdr:to>
      <xdr:col>86</xdr:col>
      <xdr:colOff>25400</xdr:colOff>
      <xdr:row>55</xdr:row>
      <xdr:rowOff>118110</xdr:rowOff>
    </xdr:to>
    <xdr:cxnSp macro="">
      <xdr:nvCxnSpPr>
        <xdr:cNvPr id="517" name="直線コネクタ 516"/>
        <xdr:cNvCxnSpPr/>
      </xdr:nvCxnSpPr>
      <xdr:spPr>
        <a:xfrm>
          <a:off x="16230600" y="954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17</xdr:rowOff>
    </xdr:from>
    <xdr:ext cx="405111" cy="259045"/>
    <xdr:sp macro="" textlink="">
      <xdr:nvSpPr>
        <xdr:cNvPr id="518" name="【学校施設】&#10;有形固定資産減価償却率平均値テキスト"/>
        <xdr:cNvSpPr txBox="1"/>
      </xdr:nvSpPr>
      <xdr:spPr>
        <a:xfrm>
          <a:off x="16357600" y="1028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21590</xdr:rowOff>
    </xdr:from>
    <xdr:to>
      <xdr:col>85</xdr:col>
      <xdr:colOff>177800</xdr:colOff>
      <xdr:row>60</xdr:row>
      <xdr:rowOff>123190</xdr:rowOff>
    </xdr:to>
    <xdr:sp macro="" textlink="">
      <xdr:nvSpPr>
        <xdr:cNvPr id="519" name="フローチャート: 判断 518"/>
        <xdr:cNvSpPr/>
      </xdr:nvSpPr>
      <xdr:spPr>
        <a:xfrm>
          <a:off x="162687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31115</xdr:rowOff>
    </xdr:from>
    <xdr:to>
      <xdr:col>81</xdr:col>
      <xdr:colOff>101600</xdr:colOff>
      <xdr:row>60</xdr:row>
      <xdr:rowOff>132715</xdr:rowOff>
    </xdr:to>
    <xdr:sp macro="" textlink="">
      <xdr:nvSpPr>
        <xdr:cNvPr id="520" name="フローチャート: 判断 519"/>
        <xdr:cNvSpPr/>
      </xdr:nvSpPr>
      <xdr:spPr>
        <a:xfrm>
          <a:off x="154305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162560</xdr:rowOff>
    </xdr:from>
    <xdr:to>
      <xdr:col>76</xdr:col>
      <xdr:colOff>165100</xdr:colOff>
      <xdr:row>60</xdr:row>
      <xdr:rowOff>92710</xdr:rowOff>
    </xdr:to>
    <xdr:sp macro="" textlink="">
      <xdr:nvSpPr>
        <xdr:cNvPr id="521" name="フローチャート: 判断 520"/>
        <xdr:cNvSpPr/>
      </xdr:nvSpPr>
      <xdr:spPr>
        <a:xfrm>
          <a:off x="1454150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97790</xdr:rowOff>
    </xdr:from>
    <xdr:to>
      <xdr:col>72</xdr:col>
      <xdr:colOff>38100</xdr:colOff>
      <xdr:row>60</xdr:row>
      <xdr:rowOff>27940</xdr:rowOff>
    </xdr:to>
    <xdr:sp macro="" textlink="">
      <xdr:nvSpPr>
        <xdr:cNvPr id="522" name="フローチャート: 判断 521"/>
        <xdr:cNvSpPr/>
      </xdr:nvSpPr>
      <xdr:spPr>
        <a:xfrm>
          <a:off x="13652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99695</xdr:rowOff>
    </xdr:from>
    <xdr:to>
      <xdr:col>67</xdr:col>
      <xdr:colOff>101600</xdr:colOff>
      <xdr:row>60</xdr:row>
      <xdr:rowOff>29845</xdr:rowOff>
    </xdr:to>
    <xdr:sp macro="" textlink="">
      <xdr:nvSpPr>
        <xdr:cNvPr id="523" name="フローチャート: 判断 522"/>
        <xdr:cNvSpPr/>
      </xdr:nvSpPr>
      <xdr:spPr>
        <a:xfrm>
          <a:off x="12763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4" name="テキスト ボックス 5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5" name="テキスト ボックス 5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6" name="テキスト ボックス 5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7" name="テキスト ボックス 5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8" name="テキスト ボックス 5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50165</xdr:rowOff>
    </xdr:from>
    <xdr:to>
      <xdr:col>85</xdr:col>
      <xdr:colOff>177800</xdr:colOff>
      <xdr:row>59</xdr:row>
      <xdr:rowOff>151765</xdr:rowOff>
    </xdr:to>
    <xdr:sp macro="" textlink="">
      <xdr:nvSpPr>
        <xdr:cNvPr id="529" name="楕円 528"/>
        <xdr:cNvSpPr/>
      </xdr:nvSpPr>
      <xdr:spPr>
        <a:xfrm>
          <a:off x="162687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73042</xdr:rowOff>
    </xdr:from>
    <xdr:ext cx="405111" cy="259045"/>
    <xdr:sp macro="" textlink="">
      <xdr:nvSpPr>
        <xdr:cNvPr id="530" name="【学校施設】&#10;有形固定資産減価償却率該当値テキスト"/>
        <xdr:cNvSpPr txBox="1"/>
      </xdr:nvSpPr>
      <xdr:spPr>
        <a:xfrm>
          <a:off x="16357600"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8255</xdr:rowOff>
    </xdr:from>
    <xdr:to>
      <xdr:col>81</xdr:col>
      <xdr:colOff>101600</xdr:colOff>
      <xdr:row>59</xdr:row>
      <xdr:rowOff>109855</xdr:rowOff>
    </xdr:to>
    <xdr:sp macro="" textlink="">
      <xdr:nvSpPr>
        <xdr:cNvPr id="531" name="楕円 530"/>
        <xdr:cNvSpPr/>
      </xdr:nvSpPr>
      <xdr:spPr>
        <a:xfrm>
          <a:off x="15430500" y="1012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59055</xdr:rowOff>
    </xdr:from>
    <xdr:to>
      <xdr:col>85</xdr:col>
      <xdr:colOff>127000</xdr:colOff>
      <xdr:row>59</xdr:row>
      <xdr:rowOff>100965</xdr:rowOff>
    </xdr:to>
    <xdr:cxnSp macro="">
      <xdr:nvCxnSpPr>
        <xdr:cNvPr id="532" name="直線コネクタ 531"/>
        <xdr:cNvCxnSpPr/>
      </xdr:nvCxnSpPr>
      <xdr:spPr>
        <a:xfrm>
          <a:off x="15481300" y="1017460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137795</xdr:rowOff>
    </xdr:from>
    <xdr:to>
      <xdr:col>76</xdr:col>
      <xdr:colOff>165100</xdr:colOff>
      <xdr:row>59</xdr:row>
      <xdr:rowOff>67945</xdr:rowOff>
    </xdr:to>
    <xdr:sp macro="" textlink="">
      <xdr:nvSpPr>
        <xdr:cNvPr id="533" name="楕円 532"/>
        <xdr:cNvSpPr/>
      </xdr:nvSpPr>
      <xdr:spPr>
        <a:xfrm>
          <a:off x="14541500" y="1008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17145</xdr:rowOff>
    </xdr:from>
    <xdr:to>
      <xdr:col>81</xdr:col>
      <xdr:colOff>50800</xdr:colOff>
      <xdr:row>59</xdr:row>
      <xdr:rowOff>59055</xdr:rowOff>
    </xdr:to>
    <xdr:cxnSp macro="">
      <xdr:nvCxnSpPr>
        <xdr:cNvPr id="534" name="直線コネクタ 533"/>
        <xdr:cNvCxnSpPr/>
      </xdr:nvCxnSpPr>
      <xdr:spPr>
        <a:xfrm>
          <a:off x="14592300" y="1013269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93980</xdr:rowOff>
    </xdr:from>
    <xdr:to>
      <xdr:col>72</xdr:col>
      <xdr:colOff>38100</xdr:colOff>
      <xdr:row>59</xdr:row>
      <xdr:rowOff>24130</xdr:rowOff>
    </xdr:to>
    <xdr:sp macro="" textlink="">
      <xdr:nvSpPr>
        <xdr:cNvPr id="535" name="楕円 534"/>
        <xdr:cNvSpPr/>
      </xdr:nvSpPr>
      <xdr:spPr>
        <a:xfrm>
          <a:off x="13652500" y="1003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144780</xdr:rowOff>
    </xdr:from>
    <xdr:to>
      <xdr:col>76</xdr:col>
      <xdr:colOff>114300</xdr:colOff>
      <xdr:row>59</xdr:row>
      <xdr:rowOff>17145</xdr:rowOff>
    </xdr:to>
    <xdr:cxnSp macro="">
      <xdr:nvCxnSpPr>
        <xdr:cNvPr id="536" name="直線コネクタ 535"/>
        <xdr:cNvCxnSpPr/>
      </xdr:nvCxnSpPr>
      <xdr:spPr>
        <a:xfrm>
          <a:off x="13703300" y="1008888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123842</xdr:rowOff>
    </xdr:from>
    <xdr:ext cx="405111" cy="259045"/>
    <xdr:sp macro="" textlink="">
      <xdr:nvSpPr>
        <xdr:cNvPr id="537" name="n_1aveValue【学校施設】&#10;有形固定資産減価償却率"/>
        <xdr:cNvSpPr txBox="1"/>
      </xdr:nvSpPr>
      <xdr:spPr>
        <a:xfrm>
          <a:off x="15266044" y="1041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83837</xdr:rowOff>
    </xdr:from>
    <xdr:ext cx="405111" cy="259045"/>
    <xdr:sp macro="" textlink="">
      <xdr:nvSpPr>
        <xdr:cNvPr id="538" name="n_2aveValue【学校施設】&#10;有形固定資産減価償却率"/>
        <xdr:cNvSpPr txBox="1"/>
      </xdr:nvSpPr>
      <xdr:spPr>
        <a:xfrm>
          <a:off x="1438974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19067</xdr:rowOff>
    </xdr:from>
    <xdr:ext cx="405111" cy="259045"/>
    <xdr:sp macro="" textlink="">
      <xdr:nvSpPr>
        <xdr:cNvPr id="539" name="n_3aveValue【学校施設】&#10;有形固定資産減価償却率"/>
        <xdr:cNvSpPr txBox="1"/>
      </xdr:nvSpPr>
      <xdr:spPr>
        <a:xfrm>
          <a:off x="135007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46372</xdr:rowOff>
    </xdr:from>
    <xdr:ext cx="405111" cy="259045"/>
    <xdr:sp macro="" textlink="">
      <xdr:nvSpPr>
        <xdr:cNvPr id="540" name="n_4aveValue【学校施設】&#10;有形固定資産減価償却率"/>
        <xdr:cNvSpPr txBox="1"/>
      </xdr:nvSpPr>
      <xdr:spPr>
        <a:xfrm>
          <a:off x="12611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126382</xdr:rowOff>
    </xdr:from>
    <xdr:ext cx="405111" cy="259045"/>
    <xdr:sp macro="" textlink="">
      <xdr:nvSpPr>
        <xdr:cNvPr id="541" name="n_1mainValue【学校施設】&#10;有形固定資産減価償却率"/>
        <xdr:cNvSpPr txBox="1"/>
      </xdr:nvSpPr>
      <xdr:spPr>
        <a:xfrm>
          <a:off x="15266044"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84472</xdr:rowOff>
    </xdr:from>
    <xdr:ext cx="405111" cy="259045"/>
    <xdr:sp macro="" textlink="">
      <xdr:nvSpPr>
        <xdr:cNvPr id="542" name="n_2mainValue【学校施設】&#10;有形固定資産減価償却率"/>
        <xdr:cNvSpPr txBox="1"/>
      </xdr:nvSpPr>
      <xdr:spPr>
        <a:xfrm>
          <a:off x="14389744" y="985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40657</xdr:rowOff>
    </xdr:from>
    <xdr:ext cx="405111" cy="259045"/>
    <xdr:sp macro="" textlink="">
      <xdr:nvSpPr>
        <xdr:cNvPr id="543" name="n_3mainValue【学校施設】&#10;有形固定資産減価償却率"/>
        <xdr:cNvSpPr txBox="1"/>
      </xdr:nvSpPr>
      <xdr:spPr>
        <a:xfrm>
          <a:off x="13500744" y="981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4" name="正方形/長方形 54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5" name="正方形/長方形 54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6" name="正方形/長方形 54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7" name="正方形/長方形 54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8" name="正方形/長方形 54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9" name="正方形/長方形 54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0" name="正方形/長方形 54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1" name="正方形/長方形 55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2" name="テキスト ボックス 55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3" name="直線コネクタ 55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54" name="直線コネクタ 55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5" name="テキスト ボックス 55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56" name="直線コネクタ 55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57" name="テキスト ボックス 55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8" name="直線コネクタ 55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59" name="テキスト ボックス 55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0" name="直線コネクタ 55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1" name="テキスト ボックス 56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2" name="直線コネクタ 56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63" name="テキスト ボックス 56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4" name="直線コネクタ 56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65" name="テキスト ボックス 56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6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49276</xdr:rowOff>
    </xdr:from>
    <xdr:to>
      <xdr:col>116</xdr:col>
      <xdr:colOff>62864</xdr:colOff>
      <xdr:row>63</xdr:row>
      <xdr:rowOff>29210</xdr:rowOff>
    </xdr:to>
    <xdr:cxnSp macro="">
      <xdr:nvCxnSpPr>
        <xdr:cNvPr id="567" name="直線コネクタ 566"/>
        <xdr:cNvCxnSpPr/>
      </xdr:nvCxnSpPr>
      <xdr:spPr>
        <a:xfrm flipV="1">
          <a:off x="22160864" y="9479026"/>
          <a:ext cx="0" cy="1351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33037</xdr:rowOff>
    </xdr:from>
    <xdr:ext cx="469744" cy="259045"/>
    <xdr:sp macro="" textlink="">
      <xdr:nvSpPr>
        <xdr:cNvPr id="568" name="【学校施設】&#10;一人当たり面積最小値テキスト"/>
        <xdr:cNvSpPr txBox="1"/>
      </xdr:nvSpPr>
      <xdr:spPr>
        <a:xfrm>
          <a:off x="22199600" y="108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29210</xdr:rowOff>
    </xdr:from>
    <xdr:to>
      <xdr:col>116</xdr:col>
      <xdr:colOff>152400</xdr:colOff>
      <xdr:row>63</xdr:row>
      <xdr:rowOff>29210</xdr:rowOff>
    </xdr:to>
    <xdr:cxnSp macro="">
      <xdr:nvCxnSpPr>
        <xdr:cNvPr id="569" name="直線コネクタ 568"/>
        <xdr:cNvCxnSpPr/>
      </xdr:nvCxnSpPr>
      <xdr:spPr>
        <a:xfrm>
          <a:off x="22072600" y="1083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167403</xdr:rowOff>
    </xdr:from>
    <xdr:ext cx="534377" cy="259045"/>
    <xdr:sp macro="" textlink="">
      <xdr:nvSpPr>
        <xdr:cNvPr id="570" name="【学校施設】&#10;一人当たり面積最大値テキスト"/>
        <xdr:cNvSpPr txBox="1"/>
      </xdr:nvSpPr>
      <xdr:spPr>
        <a:xfrm>
          <a:off x="22199600" y="92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49276</xdr:rowOff>
    </xdr:from>
    <xdr:to>
      <xdr:col>116</xdr:col>
      <xdr:colOff>152400</xdr:colOff>
      <xdr:row>55</xdr:row>
      <xdr:rowOff>49276</xdr:rowOff>
    </xdr:to>
    <xdr:cxnSp macro="">
      <xdr:nvCxnSpPr>
        <xdr:cNvPr id="571" name="直線コネクタ 570"/>
        <xdr:cNvCxnSpPr/>
      </xdr:nvCxnSpPr>
      <xdr:spPr>
        <a:xfrm>
          <a:off x="22072600" y="9479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108602</xdr:rowOff>
    </xdr:from>
    <xdr:ext cx="469744" cy="259045"/>
    <xdr:sp macro="" textlink="">
      <xdr:nvSpPr>
        <xdr:cNvPr id="572" name="【学校施設】&#10;一人当たり面積平均値テキスト"/>
        <xdr:cNvSpPr txBox="1"/>
      </xdr:nvSpPr>
      <xdr:spPr>
        <a:xfrm>
          <a:off x="22199600" y="103956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85725</xdr:rowOff>
    </xdr:from>
    <xdr:to>
      <xdr:col>116</xdr:col>
      <xdr:colOff>114300</xdr:colOff>
      <xdr:row>62</xdr:row>
      <xdr:rowOff>15875</xdr:rowOff>
    </xdr:to>
    <xdr:sp macro="" textlink="">
      <xdr:nvSpPr>
        <xdr:cNvPr id="573" name="フローチャート: 判断 572"/>
        <xdr:cNvSpPr/>
      </xdr:nvSpPr>
      <xdr:spPr>
        <a:xfrm>
          <a:off x="22110700" y="1054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71247</xdr:rowOff>
    </xdr:from>
    <xdr:to>
      <xdr:col>112</xdr:col>
      <xdr:colOff>38100</xdr:colOff>
      <xdr:row>62</xdr:row>
      <xdr:rowOff>1397</xdr:rowOff>
    </xdr:to>
    <xdr:sp macro="" textlink="">
      <xdr:nvSpPr>
        <xdr:cNvPr id="574" name="フローチャート: 判断 573"/>
        <xdr:cNvSpPr/>
      </xdr:nvSpPr>
      <xdr:spPr>
        <a:xfrm>
          <a:off x="21272500" y="1052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89535</xdr:rowOff>
    </xdr:from>
    <xdr:to>
      <xdr:col>107</xdr:col>
      <xdr:colOff>101600</xdr:colOff>
      <xdr:row>62</xdr:row>
      <xdr:rowOff>19685</xdr:rowOff>
    </xdr:to>
    <xdr:sp macro="" textlink="">
      <xdr:nvSpPr>
        <xdr:cNvPr id="575" name="フローチャート: 判断 574"/>
        <xdr:cNvSpPr/>
      </xdr:nvSpPr>
      <xdr:spPr>
        <a:xfrm>
          <a:off x="20383500" y="1054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108966</xdr:rowOff>
    </xdr:from>
    <xdr:to>
      <xdr:col>102</xdr:col>
      <xdr:colOff>165100</xdr:colOff>
      <xdr:row>62</xdr:row>
      <xdr:rowOff>39116</xdr:rowOff>
    </xdr:to>
    <xdr:sp macro="" textlink="">
      <xdr:nvSpPr>
        <xdr:cNvPr id="576" name="フローチャート: 判断 575"/>
        <xdr:cNvSpPr/>
      </xdr:nvSpPr>
      <xdr:spPr>
        <a:xfrm>
          <a:off x="19494500" y="1056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23876</xdr:rowOff>
    </xdr:from>
    <xdr:to>
      <xdr:col>98</xdr:col>
      <xdr:colOff>38100</xdr:colOff>
      <xdr:row>61</xdr:row>
      <xdr:rowOff>125476</xdr:rowOff>
    </xdr:to>
    <xdr:sp macro="" textlink="">
      <xdr:nvSpPr>
        <xdr:cNvPr id="577" name="フローチャート: 判断 576"/>
        <xdr:cNvSpPr/>
      </xdr:nvSpPr>
      <xdr:spPr>
        <a:xfrm>
          <a:off x="18605500" y="10482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78" name="テキスト ボックス 57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79" name="テキスト ボックス 57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0" name="テキスト ボックス 57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1" name="テキスト ボックス 58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2" name="テキスト ボックス 58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118999</xdr:rowOff>
    </xdr:from>
    <xdr:to>
      <xdr:col>116</xdr:col>
      <xdr:colOff>114300</xdr:colOff>
      <xdr:row>62</xdr:row>
      <xdr:rowOff>49149</xdr:rowOff>
    </xdr:to>
    <xdr:sp macro="" textlink="">
      <xdr:nvSpPr>
        <xdr:cNvPr id="583" name="楕円 582"/>
        <xdr:cNvSpPr/>
      </xdr:nvSpPr>
      <xdr:spPr>
        <a:xfrm>
          <a:off x="22110700" y="10577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97426</xdr:rowOff>
    </xdr:from>
    <xdr:ext cx="469744" cy="259045"/>
    <xdr:sp macro="" textlink="">
      <xdr:nvSpPr>
        <xdr:cNvPr id="584" name="【学校施設】&#10;一人当たり面積該当値テキスト"/>
        <xdr:cNvSpPr txBox="1"/>
      </xdr:nvSpPr>
      <xdr:spPr>
        <a:xfrm>
          <a:off x="22199600" y="1055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127254</xdr:rowOff>
    </xdr:from>
    <xdr:to>
      <xdr:col>112</xdr:col>
      <xdr:colOff>38100</xdr:colOff>
      <xdr:row>62</xdr:row>
      <xdr:rowOff>57404</xdr:rowOff>
    </xdr:to>
    <xdr:sp macro="" textlink="">
      <xdr:nvSpPr>
        <xdr:cNvPr id="585" name="楕円 584"/>
        <xdr:cNvSpPr/>
      </xdr:nvSpPr>
      <xdr:spPr>
        <a:xfrm>
          <a:off x="21272500" y="1058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169799</xdr:rowOff>
    </xdr:from>
    <xdr:to>
      <xdr:col>116</xdr:col>
      <xdr:colOff>63500</xdr:colOff>
      <xdr:row>62</xdr:row>
      <xdr:rowOff>6604</xdr:rowOff>
    </xdr:to>
    <xdr:cxnSp macro="">
      <xdr:nvCxnSpPr>
        <xdr:cNvPr id="586" name="直線コネクタ 585"/>
        <xdr:cNvCxnSpPr/>
      </xdr:nvCxnSpPr>
      <xdr:spPr>
        <a:xfrm flipV="1">
          <a:off x="21323300" y="10628249"/>
          <a:ext cx="838200" cy="8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139446</xdr:rowOff>
    </xdr:from>
    <xdr:to>
      <xdr:col>107</xdr:col>
      <xdr:colOff>101600</xdr:colOff>
      <xdr:row>62</xdr:row>
      <xdr:rowOff>69596</xdr:rowOff>
    </xdr:to>
    <xdr:sp macro="" textlink="">
      <xdr:nvSpPr>
        <xdr:cNvPr id="587" name="楕円 586"/>
        <xdr:cNvSpPr/>
      </xdr:nvSpPr>
      <xdr:spPr>
        <a:xfrm>
          <a:off x="20383500" y="1059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6604</xdr:rowOff>
    </xdr:from>
    <xdr:to>
      <xdr:col>111</xdr:col>
      <xdr:colOff>177800</xdr:colOff>
      <xdr:row>62</xdr:row>
      <xdr:rowOff>18796</xdr:rowOff>
    </xdr:to>
    <xdr:cxnSp macro="">
      <xdr:nvCxnSpPr>
        <xdr:cNvPr id="588" name="直線コネクタ 587"/>
        <xdr:cNvCxnSpPr/>
      </xdr:nvCxnSpPr>
      <xdr:spPr>
        <a:xfrm flipV="1">
          <a:off x="20434300" y="10636504"/>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150495</xdr:rowOff>
    </xdr:from>
    <xdr:to>
      <xdr:col>102</xdr:col>
      <xdr:colOff>165100</xdr:colOff>
      <xdr:row>62</xdr:row>
      <xdr:rowOff>80645</xdr:rowOff>
    </xdr:to>
    <xdr:sp macro="" textlink="">
      <xdr:nvSpPr>
        <xdr:cNvPr id="589" name="楕円 588"/>
        <xdr:cNvSpPr/>
      </xdr:nvSpPr>
      <xdr:spPr>
        <a:xfrm>
          <a:off x="19494500" y="106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18796</xdr:rowOff>
    </xdr:from>
    <xdr:to>
      <xdr:col>107</xdr:col>
      <xdr:colOff>50800</xdr:colOff>
      <xdr:row>62</xdr:row>
      <xdr:rowOff>29845</xdr:rowOff>
    </xdr:to>
    <xdr:cxnSp macro="">
      <xdr:nvCxnSpPr>
        <xdr:cNvPr id="590" name="直線コネクタ 589"/>
        <xdr:cNvCxnSpPr/>
      </xdr:nvCxnSpPr>
      <xdr:spPr>
        <a:xfrm flipV="1">
          <a:off x="19545300" y="10648696"/>
          <a:ext cx="8890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17924</xdr:rowOff>
    </xdr:from>
    <xdr:ext cx="469744" cy="259045"/>
    <xdr:sp macro="" textlink="">
      <xdr:nvSpPr>
        <xdr:cNvPr id="591" name="n_1aveValue【学校施設】&#10;一人当たり面積"/>
        <xdr:cNvSpPr txBox="1"/>
      </xdr:nvSpPr>
      <xdr:spPr>
        <a:xfrm>
          <a:off x="21075727" y="1030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36212</xdr:rowOff>
    </xdr:from>
    <xdr:ext cx="469744" cy="259045"/>
    <xdr:sp macro="" textlink="">
      <xdr:nvSpPr>
        <xdr:cNvPr id="592" name="n_2aveValue【学校施設】&#10;一人当たり面積"/>
        <xdr:cNvSpPr txBox="1"/>
      </xdr:nvSpPr>
      <xdr:spPr>
        <a:xfrm>
          <a:off x="20199427" y="1032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55643</xdr:rowOff>
    </xdr:from>
    <xdr:ext cx="469744" cy="259045"/>
    <xdr:sp macro="" textlink="">
      <xdr:nvSpPr>
        <xdr:cNvPr id="593" name="n_3aveValue【学校施設】&#10;一人当たり面積"/>
        <xdr:cNvSpPr txBox="1"/>
      </xdr:nvSpPr>
      <xdr:spPr>
        <a:xfrm>
          <a:off x="19310427" y="1034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142003</xdr:rowOff>
    </xdr:from>
    <xdr:ext cx="469744" cy="259045"/>
    <xdr:sp macro="" textlink="">
      <xdr:nvSpPr>
        <xdr:cNvPr id="594" name="n_4aveValue【学校施設】&#10;一人当たり面積"/>
        <xdr:cNvSpPr txBox="1"/>
      </xdr:nvSpPr>
      <xdr:spPr>
        <a:xfrm>
          <a:off x="18421427" y="10257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48531</xdr:rowOff>
    </xdr:from>
    <xdr:ext cx="469744" cy="259045"/>
    <xdr:sp macro="" textlink="">
      <xdr:nvSpPr>
        <xdr:cNvPr id="595" name="n_1mainValue【学校施設】&#10;一人当たり面積"/>
        <xdr:cNvSpPr txBox="1"/>
      </xdr:nvSpPr>
      <xdr:spPr>
        <a:xfrm>
          <a:off x="21075727" y="10678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60723</xdr:rowOff>
    </xdr:from>
    <xdr:ext cx="469744" cy="259045"/>
    <xdr:sp macro="" textlink="">
      <xdr:nvSpPr>
        <xdr:cNvPr id="596" name="n_2mainValue【学校施設】&#10;一人当たり面積"/>
        <xdr:cNvSpPr txBox="1"/>
      </xdr:nvSpPr>
      <xdr:spPr>
        <a:xfrm>
          <a:off x="20199427" y="10690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71772</xdr:rowOff>
    </xdr:from>
    <xdr:ext cx="469744" cy="259045"/>
    <xdr:sp macro="" textlink="">
      <xdr:nvSpPr>
        <xdr:cNvPr id="597" name="n_3mainValue【学校施設】&#10;一人当たり面積"/>
        <xdr:cNvSpPr txBox="1"/>
      </xdr:nvSpPr>
      <xdr:spPr>
        <a:xfrm>
          <a:off x="19310427" y="10701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8" name="正方形/長方形 59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9" name="正方形/長方形 59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0" name="正方形/長方形 59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1" name="正方形/長方形 60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2" name="正方形/長方形 60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3" name="正方形/長方形 60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4" name="正方形/長方形 60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5" name="正方形/長方形 60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6" name="テキスト ボックス 60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7" name="直線コネクタ 60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08" name="テキスト ボックス 60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9" name="直線コネクタ 608"/>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10" name="テキスト ボックス 609"/>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11" name="直線コネクタ 610"/>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12" name="テキスト ボックス 611"/>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3" name="直線コネクタ 612"/>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4" name="テキスト ボックス 613"/>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5" name="直線コネクタ 614"/>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6" name="テキスト ボックス 615"/>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7" name="直線コネクタ 616"/>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18" name="テキスト ボックス 617"/>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9" name="直線コネクタ 618"/>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21" name="直線コネクタ 620"/>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22" name="【児童館】&#10;有形固定資産減価償却率最小値テキスト"/>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23" name="直線コネクタ 622"/>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24" name="【児童館】&#10;有形固定資産減価償却率最大値テキスト"/>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5" name="直線コネクタ 624"/>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17797</xdr:rowOff>
    </xdr:from>
    <xdr:ext cx="405111" cy="259045"/>
    <xdr:sp macro="" textlink="">
      <xdr:nvSpPr>
        <xdr:cNvPr id="626" name="【児童館】&#10;有形固定資産減価償却率平均値テキスト"/>
        <xdr:cNvSpPr txBox="1"/>
      </xdr:nvSpPr>
      <xdr:spPr>
        <a:xfrm>
          <a:off x="16357600" y="1373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166370</xdr:rowOff>
    </xdr:from>
    <xdr:to>
      <xdr:col>85</xdr:col>
      <xdr:colOff>177800</xdr:colOff>
      <xdr:row>81</xdr:row>
      <xdr:rowOff>96520</xdr:rowOff>
    </xdr:to>
    <xdr:sp macro="" textlink="">
      <xdr:nvSpPr>
        <xdr:cNvPr id="627" name="フローチャート: 判断 626"/>
        <xdr:cNvSpPr/>
      </xdr:nvSpPr>
      <xdr:spPr>
        <a:xfrm>
          <a:off x="16268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97789</xdr:rowOff>
    </xdr:from>
    <xdr:to>
      <xdr:col>81</xdr:col>
      <xdr:colOff>101600</xdr:colOff>
      <xdr:row>81</xdr:row>
      <xdr:rowOff>27939</xdr:rowOff>
    </xdr:to>
    <xdr:sp macro="" textlink="">
      <xdr:nvSpPr>
        <xdr:cNvPr id="628" name="フローチャート: 判断 627"/>
        <xdr:cNvSpPr/>
      </xdr:nvSpPr>
      <xdr:spPr>
        <a:xfrm>
          <a:off x="15430500" y="1381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166370</xdr:rowOff>
    </xdr:from>
    <xdr:to>
      <xdr:col>76</xdr:col>
      <xdr:colOff>165100</xdr:colOff>
      <xdr:row>82</xdr:row>
      <xdr:rowOff>96520</xdr:rowOff>
    </xdr:to>
    <xdr:sp macro="" textlink="">
      <xdr:nvSpPr>
        <xdr:cNvPr id="629" name="フローチャート: 判断 628"/>
        <xdr:cNvSpPr/>
      </xdr:nvSpPr>
      <xdr:spPr>
        <a:xfrm>
          <a:off x="14541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76200</xdr:rowOff>
    </xdr:from>
    <xdr:to>
      <xdr:col>72</xdr:col>
      <xdr:colOff>38100</xdr:colOff>
      <xdr:row>82</xdr:row>
      <xdr:rowOff>6350</xdr:rowOff>
    </xdr:to>
    <xdr:sp macro="" textlink="">
      <xdr:nvSpPr>
        <xdr:cNvPr id="630" name="フローチャート: 判断 629"/>
        <xdr:cNvSpPr/>
      </xdr:nvSpPr>
      <xdr:spPr>
        <a:xfrm>
          <a:off x="13652500" y="139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80011</xdr:rowOff>
    </xdr:from>
    <xdr:to>
      <xdr:col>67</xdr:col>
      <xdr:colOff>101600</xdr:colOff>
      <xdr:row>81</xdr:row>
      <xdr:rowOff>10161</xdr:rowOff>
    </xdr:to>
    <xdr:sp macro="" textlink="">
      <xdr:nvSpPr>
        <xdr:cNvPr id="631" name="フローチャート: 判断 630"/>
        <xdr:cNvSpPr/>
      </xdr:nvSpPr>
      <xdr:spPr>
        <a:xfrm>
          <a:off x="12763500" y="13796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2" name="テキスト ボックス 6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3" name="テキスト ボックス 6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4" name="テキスト ボックス 6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5" name="テキスト ボックス 6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6" name="テキスト ボックス 6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152400</xdr:rowOff>
    </xdr:from>
    <xdr:to>
      <xdr:col>85</xdr:col>
      <xdr:colOff>177800</xdr:colOff>
      <xdr:row>85</xdr:row>
      <xdr:rowOff>82550</xdr:rowOff>
    </xdr:to>
    <xdr:sp macro="" textlink="">
      <xdr:nvSpPr>
        <xdr:cNvPr id="637" name="楕円 636"/>
        <xdr:cNvSpPr/>
      </xdr:nvSpPr>
      <xdr:spPr>
        <a:xfrm>
          <a:off x="162687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67327</xdr:rowOff>
    </xdr:from>
    <xdr:ext cx="469744" cy="259045"/>
    <xdr:sp macro="" textlink="">
      <xdr:nvSpPr>
        <xdr:cNvPr id="638" name="【児童館】&#10;有形固定資産減価償却率該当値テキスト"/>
        <xdr:cNvSpPr txBox="1"/>
      </xdr:nvSpPr>
      <xdr:spPr>
        <a:xfrm>
          <a:off x="16357600" y="1446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152400</xdr:rowOff>
    </xdr:from>
    <xdr:to>
      <xdr:col>81</xdr:col>
      <xdr:colOff>101600</xdr:colOff>
      <xdr:row>85</xdr:row>
      <xdr:rowOff>82550</xdr:rowOff>
    </xdr:to>
    <xdr:sp macro="" textlink="">
      <xdr:nvSpPr>
        <xdr:cNvPr id="639" name="楕円 638"/>
        <xdr:cNvSpPr/>
      </xdr:nvSpPr>
      <xdr:spPr>
        <a:xfrm>
          <a:off x="15430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31750</xdr:rowOff>
    </xdr:from>
    <xdr:to>
      <xdr:col>85</xdr:col>
      <xdr:colOff>127000</xdr:colOff>
      <xdr:row>85</xdr:row>
      <xdr:rowOff>31750</xdr:rowOff>
    </xdr:to>
    <xdr:cxnSp macro="">
      <xdr:nvCxnSpPr>
        <xdr:cNvPr id="640" name="直線コネクタ 639"/>
        <xdr:cNvCxnSpPr/>
      </xdr:nvCxnSpPr>
      <xdr:spPr>
        <a:xfrm>
          <a:off x="154813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152400</xdr:rowOff>
    </xdr:from>
    <xdr:to>
      <xdr:col>76</xdr:col>
      <xdr:colOff>165100</xdr:colOff>
      <xdr:row>85</xdr:row>
      <xdr:rowOff>82550</xdr:rowOff>
    </xdr:to>
    <xdr:sp macro="" textlink="">
      <xdr:nvSpPr>
        <xdr:cNvPr id="641" name="楕円 640"/>
        <xdr:cNvSpPr/>
      </xdr:nvSpPr>
      <xdr:spPr>
        <a:xfrm>
          <a:off x="14541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31750</xdr:rowOff>
    </xdr:from>
    <xdr:to>
      <xdr:col>81</xdr:col>
      <xdr:colOff>50800</xdr:colOff>
      <xdr:row>85</xdr:row>
      <xdr:rowOff>31750</xdr:rowOff>
    </xdr:to>
    <xdr:cxnSp macro="">
      <xdr:nvCxnSpPr>
        <xdr:cNvPr id="642" name="直線コネクタ 641"/>
        <xdr:cNvCxnSpPr/>
      </xdr:nvCxnSpPr>
      <xdr:spPr>
        <a:xfrm>
          <a:off x="14592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152400</xdr:rowOff>
    </xdr:from>
    <xdr:to>
      <xdr:col>72</xdr:col>
      <xdr:colOff>38100</xdr:colOff>
      <xdr:row>85</xdr:row>
      <xdr:rowOff>82550</xdr:rowOff>
    </xdr:to>
    <xdr:sp macro="" textlink="">
      <xdr:nvSpPr>
        <xdr:cNvPr id="643" name="楕円 642"/>
        <xdr:cNvSpPr/>
      </xdr:nvSpPr>
      <xdr:spPr>
        <a:xfrm>
          <a:off x="136525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31750</xdr:rowOff>
    </xdr:from>
    <xdr:to>
      <xdr:col>76</xdr:col>
      <xdr:colOff>114300</xdr:colOff>
      <xdr:row>85</xdr:row>
      <xdr:rowOff>31750</xdr:rowOff>
    </xdr:to>
    <xdr:cxnSp macro="">
      <xdr:nvCxnSpPr>
        <xdr:cNvPr id="644" name="直線コネクタ 643"/>
        <xdr:cNvCxnSpPr/>
      </xdr:nvCxnSpPr>
      <xdr:spPr>
        <a:xfrm>
          <a:off x="13703300" y="1460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44466</xdr:rowOff>
    </xdr:from>
    <xdr:ext cx="405111" cy="259045"/>
    <xdr:sp macro="" textlink="">
      <xdr:nvSpPr>
        <xdr:cNvPr id="645" name="n_1aveValue【児童館】&#10;有形固定資産減価償却率"/>
        <xdr:cNvSpPr txBox="1"/>
      </xdr:nvSpPr>
      <xdr:spPr>
        <a:xfrm>
          <a:off x="15266044" y="13589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113047</xdr:rowOff>
    </xdr:from>
    <xdr:ext cx="405111" cy="259045"/>
    <xdr:sp macro="" textlink="">
      <xdr:nvSpPr>
        <xdr:cNvPr id="646" name="n_2aveValue【児童館】&#10;有形固定資産減価償却率"/>
        <xdr:cNvSpPr txBox="1"/>
      </xdr:nvSpPr>
      <xdr:spPr>
        <a:xfrm>
          <a:off x="14389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22877</xdr:rowOff>
    </xdr:from>
    <xdr:ext cx="405111" cy="259045"/>
    <xdr:sp macro="" textlink="">
      <xdr:nvSpPr>
        <xdr:cNvPr id="647" name="n_3aveValue【児童館】&#10;有形固定資産減価償却率"/>
        <xdr:cNvSpPr txBox="1"/>
      </xdr:nvSpPr>
      <xdr:spPr>
        <a:xfrm>
          <a:off x="13500744" y="1373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26688</xdr:rowOff>
    </xdr:from>
    <xdr:ext cx="405111" cy="259045"/>
    <xdr:sp macro="" textlink="">
      <xdr:nvSpPr>
        <xdr:cNvPr id="648" name="n_4aveValue【児童館】&#10;有形固定資産減価償却率"/>
        <xdr:cNvSpPr txBox="1"/>
      </xdr:nvSpPr>
      <xdr:spPr>
        <a:xfrm>
          <a:off x="12611744" y="13571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85</xdr:row>
      <xdr:rowOff>73677</xdr:rowOff>
    </xdr:from>
    <xdr:ext cx="469744" cy="259045"/>
    <xdr:sp macro="" textlink="">
      <xdr:nvSpPr>
        <xdr:cNvPr id="649" name="n_1mainValue【児童館】&#10;有形固定資産減価償却率"/>
        <xdr:cNvSpPr txBox="1"/>
      </xdr:nvSpPr>
      <xdr:spPr>
        <a:xfrm>
          <a:off x="152337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85</xdr:row>
      <xdr:rowOff>73677</xdr:rowOff>
    </xdr:from>
    <xdr:ext cx="469744" cy="259045"/>
    <xdr:sp macro="" textlink="">
      <xdr:nvSpPr>
        <xdr:cNvPr id="650" name="n_2mainValue【児童館】&#10;有形固定資産減価償却率"/>
        <xdr:cNvSpPr txBox="1"/>
      </xdr:nvSpPr>
      <xdr:spPr>
        <a:xfrm>
          <a:off x="14357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85</xdr:row>
      <xdr:rowOff>73677</xdr:rowOff>
    </xdr:from>
    <xdr:ext cx="469744" cy="259045"/>
    <xdr:sp macro="" textlink="">
      <xdr:nvSpPr>
        <xdr:cNvPr id="651" name="n_3mainValue【児童館】&#10;有形固定資産減価償却率"/>
        <xdr:cNvSpPr txBox="1"/>
      </xdr:nvSpPr>
      <xdr:spPr>
        <a:xfrm>
          <a:off x="13468427" y="1464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2" name="正方形/長方形 6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3" name="正方形/長方形 6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4" name="正方形/長方形 6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5" name="正方形/長方形 6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6" name="正方形/長方形 6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57" name="正方形/長方形 6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58" name="正方形/長方形 6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9" name="正方形/長方形 65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0" name="テキスト ボックス 65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1" name="直線コネクタ 66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2" name="直線コネクタ 66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3" name="テキスト ボックス 66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4" name="直線コネクタ 66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5" name="テキスト ボックス 66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6" name="直線コネクタ 66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67" name="テキスト ボックス 66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8" name="直線コネクタ 66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9" name="テキスト ボックス 66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0" name="直線コネクタ 66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1" name="テキスト ボックス 67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2" name="直線コネクタ 67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3" name="テキスト ボックス 67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152400</xdr:rowOff>
    </xdr:from>
    <xdr:to>
      <xdr:col>116</xdr:col>
      <xdr:colOff>62864</xdr:colOff>
      <xdr:row>86</xdr:row>
      <xdr:rowOff>24764</xdr:rowOff>
    </xdr:to>
    <xdr:cxnSp macro="">
      <xdr:nvCxnSpPr>
        <xdr:cNvPr id="675" name="直線コネクタ 674"/>
        <xdr:cNvCxnSpPr/>
      </xdr:nvCxnSpPr>
      <xdr:spPr>
        <a:xfrm flipV="1">
          <a:off x="22160864" y="13354050"/>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28591</xdr:rowOff>
    </xdr:from>
    <xdr:ext cx="469744" cy="259045"/>
    <xdr:sp macro="" textlink="">
      <xdr:nvSpPr>
        <xdr:cNvPr id="676" name="【児童館】&#10;一人当たり面積最小値テキスト"/>
        <xdr:cNvSpPr txBox="1"/>
      </xdr:nvSpPr>
      <xdr:spPr>
        <a:xfrm>
          <a:off x="22199600" y="14773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24764</xdr:rowOff>
    </xdr:from>
    <xdr:to>
      <xdr:col>116</xdr:col>
      <xdr:colOff>152400</xdr:colOff>
      <xdr:row>86</xdr:row>
      <xdr:rowOff>24764</xdr:rowOff>
    </xdr:to>
    <xdr:cxnSp macro="">
      <xdr:nvCxnSpPr>
        <xdr:cNvPr id="677" name="直線コネクタ 676"/>
        <xdr:cNvCxnSpPr/>
      </xdr:nvCxnSpPr>
      <xdr:spPr>
        <a:xfrm>
          <a:off x="22072600" y="14769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99077</xdr:rowOff>
    </xdr:from>
    <xdr:ext cx="469744" cy="259045"/>
    <xdr:sp macro="" textlink="">
      <xdr:nvSpPr>
        <xdr:cNvPr id="678" name="【児童館】&#10;一人当たり面積最大値テキスト"/>
        <xdr:cNvSpPr txBox="1"/>
      </xdr:nvSpPr>
      <xdr:spPr>
        <a:xfrm>
          <a:off x="22199600" y="1312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152400</xdr:rowOff>
    </xdr:from>
    <xdr:to>
      <xdr:col>116</xdr:col>
      <xdr:colOff>152400</xdr:colOff>
      <xdr:row>77</xdr:row>
      <xdr:rowOff>152400</xdr:rowOff>
    </xdr:to>
    <xdr:cxnSp macro="">
      <xdr:nvCxnSpPr>
        <xdr:cNvPr id="679" name="直線コネクタ 678"/>
        <xdr:cNvCxnSpPr/>
      </xdr:nvCxnSpPr>
      <xdr:spPr>
        <a:xfrm>
          <a:off x="22072600" y="1335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107332</xdr:rowOff>
    </xdr:from>
    <xdr:ext cx="469744" cy="259045"/>
    <xdr:sp macro="" textlink="">
      <xdr:nvSpPr>
        <xdr:cNvPr id="680" name="【児童館】&#10;一人当たり面積平均値テキスト"/>
        <xdr:cNvSpPr txBox="1"/>
      </xdr:nvSpPr>
      <xdr:spPr>
        <a:xfrm>
          <a:off x="22199600" y="14337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84455</xdr:rowOff>
    </xdr:from>
    <xdr:to>
      <xdr:col>116</xdr:col>
      <xdr:colOff>114300</xdr:colOff>
      <xdr:row>85</xdr:row>
      <xdr:rowOff>14605</xdr:rowOff>
    </xdr:to>
    <xdr:sp macro="" textlink="">
      <xdr:nvSpPr>
        <xdr:cNvPr id="681" name="フローチャート: 判断 680"/>
        <xdr:cNvSpPr/>
      </xdr:nvSpPr>
      <xdr:spPr>
        <a:xfrm>
          <a:off x="22110700" y="1448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57786</xdr:rowOff>
    </xdr:from>
    <xdr:to>
      <xdr:col>112</xdr:col>
      <xdr:colOff>38100</xdr:colOff>
      <xdr:row>84</xdr:row>
      <xdr:rowOff>159386</xdr:rowOff>
    </xdr:to>
    <xdr:sp macro="" textlink="">
      <xdr:nvSpPr>
        <xdr:cNvPr id="682" name="フローチャート: 判断 681"/>
        <xdr:cNvSpPr/>
      </xdr:nvSpPr>
      <xdr:spPr>
        <a:xfrm>
          <a:off x="21272500" y="14459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154939</xdr:rowOff>
    </xdr:from>
    <xdr:to>
      <xdr:col>107</xdr:col>
      <xdr:colOff>101600</xdr:colOff>
      <xdr:row>85</xdr:row>
      <xdr:rowOff>85089</xdr:rowOff>
    </xdr:to>
    <xdr:sp macro="" textlink="">
      <xdr:nvSpPr>
        <xdr:cNvPr id="683" name="フローチャート: 判断 682"/>
        <xdr:cNvSpPr/>
      </xdr:nvSpPr>
      <xdr:spPr>
        <a:xfrm>
          <a:off x="20383500" y="1455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92075</xdr:rowOff>
    </xdr:from>
    <xdr:to>
      <xdr:col>102</xdr:col>
      <xdr:colOff>165100</xdr:colOff>
      <xdr:row>85</xdr:row>
      <xdr:rowOff>22225</xdr:rowOff>
    </xdr:to>
    <xdr:sp macro="" textlink="">
      <xdr:nvSpPr>
        <xdr:cNvPr id="684" name="フローチャート: 判断 683"/>
        <xdr:cNvSpPr/>
      </xdr:nvSpPr>
      <xdr:spPr>
        <a:xfrm>
          <a:off x="19494500" y="1449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74930</xdr:rowOff>
    </xdr:from>
    <xdr:to>
      <xdr:col>98</xdr:col>
      <xdr:colOff>38100</xdr:colOff>
      <xdr:row>85</xdr:row>
      <xdr:rowOff>5080</xdr:rowOff>
    </xdr:to>
    <xdr:sp macro="" textlink="">
      <xdr:nvSpPr>
        <xdr:cNvPr id="685" name="フローチャート: 判断 684"/>
        <xdr:cNvSpPr/>
      </xdr:nvSpPr>
      <xdr:spPr>
        <a:xfrm>
          <a:off x="18605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6" name="テキスト ボックス 68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7" name="テキスト ボックス 68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8" name="テキスト ボックス 68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89" name="テキスト ボックス 68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0" name="テキスト ボックス 68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145414</xdr:rowOff>
    </xdr:from>
    <xdr:to>
      <xdr:col>116</xdr:col>
      <xdr:colOff>114300</xdr:colOff>
      <xdr:row>86</xdr:row>
      <xdr:rowOff>75564</xdr:rowOff>
    </xdr:to>
    <xdr:sp macro="" textlink="">
      <xdr:nvSpPr>
        <xdr:cNvPr id="691" name="楕円 690"/>
        <xdr:cNvSpPr/>
      </xdr:nvSpPr>
      <xdr:spPr>
        <a:xfrm>
          <a:off x="221107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60341</xdr:rowOff>
    </xdr:from>
    <xdr:ext cx="469744" cy="259045"/>
    <xdr:sp macro="" textlink="">
      <xdr:nvSpPr>
        <xdr:cNvPr id="692" name="【児童館】&#10;一人当たり面積該当値テキスト"/>
        <xdr:cNvSpPr txBox="1"/>
      </xdr:nvSpPr>
      <xdr:spPr>
        <a:xfrm>
          <a:off x="22199600" y="146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145414</xdr:rowOff>
    </xdr:from>
    <xdr:to>
      <xdr:col>112</xdr:col>
      <xdr:colOff>38100</xdr:colOff>
      <xdr:row>86</xdr:row>
      <xdr:rowOff>75564</xdr:rowOff>
    </xdr:to>
    <xdr:sp macro="" textlink="">
      <xdr:nvSpPr>
        <xdr:cNvPr id="693" name="楕円 692"/>
        <xdr:cNvSpPr/>
      </xdr:nvSpPr>
      <xdr:spPr>
        <a:xfrm>
          <a:off x="21272500" y="14718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24764</xdr:rowOff>
    </xdr:from>
    <xdr:to>
      <xdr:col>116</xdr:col>
      <xdr:colOff>63500</xdr:colOff>
      <xdr:row>86</xdr:row>
      <xdr:rowOff>24764</xdr:rowOff>
    </xdr:to>
    <xdr:cxnSp macro="">
      <xdr:nvCxnSpPr>
        <xdr:cNvPr id="694" name="直線コネクタ 693"/>
        <xdr:cNvCxnSpPr/>
      </xdr:nvCxnSpPr>
      <xdr:spPr>
        <a:xfrm>
          <a:off x="21323300" y="1476946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149225</xdr:rowOff>
    </xdr:from>
    <xdr:to>
      <xdr:col>107</xdr:col>
      <xdr:colOff>101600</xdr:colOff>
      <xdr:row>86</xdr:row>
      <xdr:rowOff>79375</xdr:rowOff>
    </xdr:to>
    <xdr:sp macro="" textlink="">
      <xdr:nvSpPr>
        <xdr:cNvPr id="695" name="楕円 694"/>
        <xdr:cNvSpPr/>
      </xdr:nvSpPr>
      <xdr:spPr>
        <a:xfrm>
          <a:off x="20383500" y="1472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24764</xdr:rowOff>
    </xdr:from>
    <xdr:to>
      <xdr:col>111</xdr:col>
      <xdr:colOff>177800</xdr:colOff>
      <xdr:row>86</xdr:row>
      <xdr:rowOff>28575</xdr:rowOff>
    </xdr:to>
    <xdr:cxnSp macro="">
      <xdr:nvCxnSpPr>
        <xdr:cNvPr id="696" name="直線コネクタ 695"/>
        <xdr:cNvCxnSpPr/>
      </xdr:nvCxnSpPr>
      <xdr:spPr>
        <a:xfrm flipV="1">
          <a:off x="20434300" y="1476946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151130</xdr:rowOff>
    </xdr:from>
    <xdr:to>
      <xdr:col>102</xdr:col>
      <xdr:colOff>165100</xdr:colOff>
      <xdr:row>86</xdr:row>
      <xdr:rowOff>81280</xdr:rowOff>
    </xdr:to>
    <xdr:sp macro="" textlink="">
      <xdr:nvSpPr>
        <xdr:cNvPr id="697" name="楕円 696"/>
        <xdr:cNvSpPr/>
      </xdr:nvSpPr>
      <xdr:spPr>
        <a:xfrm>
          <a:off x="194945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28575</xdr:rowOff>
    </xdr:from>
    <xdr:to>
      <xdr:col>107</xdr:col>
      <xdr:colOff>50800</xdr:colOff>
      <xdr:row>86</xdr:row>
      <xdr:rowOff>30480</xdr:rowOff>
    </xdr:to>
    <xdr:cxnSp macro="">
      <xdr:nvCxnSpPr>
        <xdr:cNvPr id="698" name="直線コネクタ 697"/>
        <xdr:cNvCxnSpPr/>
      </xdr:nvCxnSpPr>
      <xdr:spPr>
        <a:xfrm flipV="1">
          <a:off x="19545300" y="1477327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4463</xdr:rowOff>
    </xdr:from>
    <xdr:ext cx="469744" cy="259045"/>
    <xdr:sp macro="" textlink="">
      <xdr:nvSpPr>
        <xdr:cNvPr id="699" name="n_1aveValue【児童館】&#10;一人当たり面積"/>
        <xdr:cNvSpPr txBox="1"/>
      </xdr:nvSpPr>
      <xdr:spPr>
        <a:xfrm>
          <a:off x="21075727" y="14234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101616</xdr:rowOff>
    </xdr:from>
    <xdr:ext cx="469744" cy="259045"/>
    <xdr:sp macro="" textlink="">
      <xdr:nvSpPr>
        <xdr:cNvPr id="700" name="n_2aveValue【児童館】&#10;一人当たり面積"/>
        <xdr:cNvSpPr txBox="1"/>
      </xdr:nvSpPr>
      <xdr:spPr>
        <a:xfrm>
          <a:off x="20199427" y="1433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38752</xdr:rowOff>
    </xdr:from>
    <xdr:ext cx="469744" cy="259045"/>
    <xdr:sp macro="" textlink="">
      <xdr:nvSpPr>
        <xdr:cNvPr id="701" name="n_3aveValue【児童館】&#10;一人当たり面積"/>
        <xdr:cNvSpPr txBox="1"/>
      </xdr:nvSpPr>
      <xdr:spPr>
        <a:xfrm>
          <a:off x="19310427" y="14269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21607</xdr:rowOff>
    </xdr:from>
    <xdr:ext cx="469744" cy="259045"/>
    <xdr:sp macro="" textlink="">
      <xdr:nvSpPr>
        <xdr:cNvPr id="702" name="n_4aveValue【児童館】&#10;一人当たり面積"/>
        <xdr:cNvSpPr txBox="1"/>
      </xdr:nvSpPr>
      <xdr:spPr>
        <a:xfrm>
          <a:off x="18421427" y="1425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66691</xdr:rowOff>
    </xdr:from>
    <xdr:ext cx="469744" cy="259045"/>
    <xdr:sp macro="" textlink="">
      <xdr:nvSpPr>
        <xdr:cNvPr id="703" name="n_1mainValue【児童館】&#10;一人当たり面積"/>
        <xdr:cNvSpPr txBox="1"/>
      </xdr:nvSpPr>
      <xdr:spPr>
        <a:xfrm>
          <a:off x="21075727" y="14811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70502</xdr:rowOff>
    </xdr:from>
    <xdr:ext cx="469744" cy="259045"/>
    <xdr:sp macro="" textlink="">
      <xdr:nvSpPr>
        <xdr:cNvPr id="704" name="n_2mainValue【児童館】&#10;一人当たり面積"/>
        <xdr:cNvSpPr txBox="1"/>
      </xdr:nvSpPr>
      <xdr:spPr>
        <a:xfrm>
          <a:off x="20199427" y="14815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72407</xdr:rowOff>
    </xdr:from>
    <xdr:ext cx="469744" cy="259045"/>
    <xdr:sp macro="" textlink="">
      <xdr:nvSpPr>
        <xdr:cNvPr id="705" name="n_3mainValue【児童館】&#10;一人当たり面積"/>
        <xdr:cNvSpPr txBox="1"/>
      </xdr:nvSpPr>
      <xdr:spPr>
        <a:xfrm>
          <a:off x="19310427" y="14817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6" name="正方形/長方形 70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7" name="正方形/長方形 70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8" name="正方形/長方形 70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9" name="正方形/長方形 70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0" name="正方形/長方形 70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1" name="正方形/長方形 71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2" name="正方形/長方形 71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3" name="正方形/長方形 712"/>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14" name="正方形/長方形 7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15" name="正方形/長方形 7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6" name="正方形/長方形 7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7" name="正方形/長方形 7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8" name="正方形/長方形 7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9" name="正方形/長方形 7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20" name="正方形/長方形 7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21" name="正方形/長方形 720"/>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22" name="正方形/長方形 7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3" name="正方形/長方形 7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4" name="テキスト ボックス 7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道路の有形固定資産減価償却率は非常に高く、今後も計画的な改良が必要である。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保育所については、新たな施設の建設が終わったため、有形固定資産減価償却率が大きく減少した。</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4,580
547.71
6,810,479
6,635,943
72,509
3,091,539
7,816,510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127363</xdr:rowOff>
    </xdr:from>
    <xdr:to>
      <xdr:col>24</xdr:col>
      <xdr:colOff>62865</xdr:colOff>
      <xdr:row>64</xdr:row>
      <xdr:rowOff>130628</xdr:rowOff>
    </xdr:to>
    <xdr:cxnSp macro="">
      <xdr:nvCxnSpPr>
        <xdr:cNvPr id="74" name="直線コネクタ 73"/>
        <xdr:cNvCxnSpPr/>
      </xdr:nvCxnSpPr>
      <xdr:spPr>
        <a:xfrm flipV="1">
          <a:off x="4634865" y="9557113"/>
          <a:ext cx="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74040</xdr:rowOff>
    </xdr:from>
    <xdr:ext cx="340478" cy="259045"/>
    <xdr:sp macro="" textlink="">
      <xdr:nvSpPr>
        <xdr:cNvPr id="77" name="【体育館・プール】&#10;有形固定資産減価償却率最大値テキスト"/>
        <xdr:cNvSpPr txBox="1"/>
      </xdr:nvSpPr>
      <xdr:spPr>
        <a:xfrm>
          <a:off x="4673600" y="933234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127363</xdr:rowOff>
    </xdr:from>
    <xdr:to>
      <xdr:col>24</xdr:col>
      <xdr:colOff>152400</xdr:colOff>
      <xdr:row>55</xdr:row>
      <xdr:rowOff>127363</xdr:rowOff>
    </xdr:to>
    <xdr:cxnSp macro="">
      <xdr:nvCxnSpPr>
        <xdr:cNvPr id="78" name="直線コネクタ 77"/>
        <xdr:cNvCxnSpPr/>
      </xdr:nvCxnSpPr>
      <xdr:spPr>
        <a:xfrm>
          <a:off x="4546600" y="9557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154594</xdr:rowOff>
    </xdr:from>
    <xdr:ext cx="405111" cy="259045"/>
    <xdr:sp macro="" textlink="">
      <xdr:nvSpPr>
        <xdr:cNvPr id="79" name="【体育館・プール】&#10;有形固定資産減価償却率平均値テキスト"/>
        <xdr:cNvSpPr txBox="1"/>
      </xdr:nvSpPr>
      <xdr:spPr>
        <a:xfrm>
          <a:off x="4673600" y="1027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4717</xdr:rowOff>
    </xdr:from>
    <xdr:to>
      <xdr:col>24</xdr:col>
      <xdr:colOff>114300</xdr:colOff>
      <xdr:row>60</xdr:row>
      <xdr:rowOff>106317</xdr:rowOff>
    </xdr:to>
    <xdr:sp macro="" textlink="">
      <xdr:nvSpPr>
        <xdr:cNvPr id="80" name="フローチャート: 判断 79"/>
        <xdr:cNvSpPr/>
      </xdr:nvSpPr>
      <xdr:spPr>
        <a:xfrm>
          <a:off x="4584700" y="1029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132080</xdr:rowOff>
    </xdr:from>
    <xdr:to>
      <xdr:col>20</xdr:col>
      <xdr:colOff>38100</xdr:colOff>
      <xdr:row>62</xdr:row>
      <xdr:rowOff>62230</xdr:rowOff>
    </xdr:to>
    <xdr:sp macro="" textlink="">
      <xdr:nvSpPr>
        <xdr:cNvPr id="81" name="フローチャート: 判断 80"/>
        <xdr:cNvSpPr/>
      </xdr:nvSpPr>
      <xdr:spPr>
        <a:xfrm>
          <a:off x="3746500" y="1059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123916</xdr:rowOff>
    </xdr:from>
    <xdr:to>
      <xdr:col>15</xdr:col>
      <xdr:colOff>101600</xdr:colOff>
      <xdr:row>62</xdr:row>
      <xdr:rowOff>54066</xdr:rowOff>
    </xdr:to>
    <xdr:sp macro="" textlink="">
      <xdr:nvSpPr>
        <xdr:cNvPr id="82" name="フローチャート: 判断 81"/>
        <xdr:cNvSpPr/>
      </xdr:nvSpPr>
      <xdr:spPr>
        <a:xfrm>
          <a:off x="2857500" y="10582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61</xdr:row>
      <xdr:rowOff>141877</xdr:rowOff>
    </xdr:from>
    <xdr:to>
      <xdr:col>10</xdr:col>
      <xdr:colOff>165100</xdr:colOff>
      <xdr:row>62</xdr:row>
      <xdr:rowOff>72027</xdr:rowOff>
    </xdr:to>
    <xdr:sp macro="" textlink="">
      <xdr:nvSpPr>
        <xdr:cNvPr id="83" name="フローチャート: 判断 82"/>
        <xdr:cNvSpPr/>
      </xdr:nvSpPr>
      <xdr:spPr>
        <a:xfrm>
          <a:off x="1968500" y="10600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89626</xdr:rowOff>
    </xdr:from>
    <xdr:to>
      <xdr:col>6</xdr:col>
      <xdr:colOff>38100</xdr:colOff>
      <xdr:row>62</xdr:row>
      <xdr:rowOff>19776</xdr:rowOff>
    </xdr:to>
    <xdr:sp macro="" textlink="">
      <xdr:nvSpPr>
        <xdr:cNvPr id="84" name="フローチャート: 判断 83"/>
        <xdr:cNvSpPr/>
      </xdr:nvSpPr>
      <xdr:spPr>
        <a:xfrm>
          <a:off x="1079500" y="1054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107587</xdr:rowOff>
    </xdr:from>
    <xdr:to>
      <xdr:col>24</xdr:col>
      <xdr:colOff>114300</xdr:colOff>
      <xdr:row>57</xdr:row>
      <xdr:rowOff>37737</xdr:rowOff>
    </xdr:to>
    <xdr:sp macro="" textlink="">
      <xdr:nvSpPr>
        <xdr:cNvPr id="90" name="楕円 89"/>
        <xdr:cNvSpPr/>
      </xdr:nvSpPr>
      <xdr:spPr>
        <a:xfrm>
          <a:off x="4584700" y="9708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130464</xdr:rowOff>
    </xdr:from>
    <xdr:ext cx="405111" cy="259045"/>
    <xdr:sp macro="" textlink="">
      <xdr:nvSpPr>
        <xdr:cNvPr id="91" name="【体育館・プール】&#10;有形固定資産減価償却率該当値テキスト"/>
        <xdr:cNvSpPr txBox="1"/>
      </xdr:nvSpPr>
      <xdr:spPr>
        <a:xfrm>
          <a:off x="4673600" y="95602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47172</xdr:rowOff>
    </xdr:from>
    <xdr:to>
      <xdr:col>20</xdr:col>
      <xdr:colOff>38100</xdr:colOff>
      <xdr:row>56</xdr:row>
      <xdr:rowOff>148772</xdr:rowOff>
    </xdr:to>
    <xdr:sp macro="" textlink="">
      <xdr:nvSpPr>
        <xdr:cNvPr id="92" name="楕円 91"/>
        <xdr:cNvSpPr/>
      </xdr:nvSpPr>
      <xdr:spPr>
        <a:xfrm>
          <a:off x="3746500" y="9648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97972</xdr:rowOff>
    </xdr:from>
    <xdr:to>
      <xdr:col>24</xdr:col>
      <xdr:colOff>63500</xdr:colOff>
      <xdr:row>56</xdr:row>
      <xdr:rowOff>158387</xdr:rowOff>
    </xdr:to>
    <xdr:cxnSp macro="">
      <xdr:nvCxnSpPr>
        <xdr:cNvPr id="93" name="直線コネクタ 92"/>
        <xdr:cNvCxnSpPr/>
      </xdr:nvCxnSpPr>
      <xdr:spPr>
        <a:xfrm>
          <a:off x="3797300" y="9699172"/>
          <a:ext cx="838200" cy="60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138612</xdr:rowOff>
    </xdr:from>
    <xdr:to>
      <xdr:col>15</xdr:col>
      <xdr:colOff>101600</xdr:colOff>
      <xdr:row>57</xdr:row>
      <xdr:rowOff>68762</xdr:rowOff>
    </xdr:to>
    <xdr:sp macro="" textlink="">
      <xdr:nvSpPr>
        <xdr:cNvPr id="94" name="楕円 93"/>
        <xdr:cNvSpPr/>
      </xdr:nvSpPr>
      <xdr:spPr>
        <a:xfrm>
          <a:off x="2857500" y="97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97972</xdr:rowOff>
    </xdr:from>
    <xdr:to>
      <xdr:col>19</xdr:col>
      <xdr:colOff>177800</xdr:colOff>
      <xdr:row>57</xdr:row>
      <xdr:rowOff>17962</xdr:rowOff>
    </xdr:to>
    <xdr:cxnSp macro="">
      <xdr:nvCxnSpPr>
        <xdr:cNvPr id="95" name="直線コネクタ 94"/>
        <xdr:cNvCxnSpPr/>
      </xdr:nvCxnSpPr>
      <xdr:spPr>
        <a:xfrm flipV="1">
          <a:off x="2908300" y="969917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102688</xdr:rowOff>
    </xdr:from>
    <xdr:to>
      <xdr:col>10</xdr:col>
      <xdr:colOff>165100</xdr:colOff>
      <xdr:row>57</xdr:row>
      <xdr:rowOff>32838</xdr:rowOff>
    </xdr:to>
    <xdr:sp macro="" textlink="">
      <xdr:nvSpPr>
        <xdr:cNvPr id="96" name="楕円 95"/>
        <xdr:cNvSpPr/>
      </xdr:nvSpPr>
      <xdr:spPr>
        <a:xfrm>
          <a:off x="1968500" y="970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153488</xdr:rowOff>
    </xdr:from>
    <xdr:to>
      <xdr:col>15</xdr:col>
      <xdr:colOff>50800</xdr:colOff>
      <xdr:row>57</xdr:row>
      <xdr:rowOff>17962</xdr:rowOff>
    </xdr:to>
    <xdr:cxnSp macro="">
      <xdr:nvCxnSpPr>
        <xdr:cNvPr id="97" name="直線コネクタ 96"/>
        <xdr:cNvCxnSpPr/>
      </xdr:nvCxnSpPr>
      <xdr:spPr>
        <a:xfrm>
          <a:off x="2019300" y="9754688"/>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62</xdr:row>
      <xdr:rowOff>53357</xdr:rowOff>
    </xdr:from>
    <xdr:ext cx="405111" cy="259045"/>
    <xdr:sp macro="" textlink="">
      <xdr:nvSpPr>
        <xdr:cNvPr id="98" name="n_1aveValue【体育館・プール】&#10;有形固定資産減価償却率"/>
        <xdr:cNvSpPr txBox="1"/>
      </xdr:nvSpPr>
      <xdr:spPr>
        <a:xfrm>
          <a:off x="3582044" y="1068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45193</xdr:rowOff>
    </xdr:from>
    <xdr:ext cx="405111" cy="259045"/>
    <xdr:sp macro="" textlink="">
      <xdr:nvSpPr>
        <xdr:cNvPr id="99" name="n_2aveValue【体育館・プール】&#10;有形固定資産減価償却率"/>
        <xdr:cNvSpPr txBox="1"/>
      </xdr:nvSpPr>
      <xdr:spPr>
        <a:xfrm>
          <a:off x="27057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63154</xdr:rowOff>
    </xdr:from>
    <xdr:ext cx="405111" cy="259045"/>
    <xdr:sp macro="" textlink="">
      <xdr:nvSpPr>
        <xdr:cNvPr id="100" name="n_3aveValue【体育館・プール】&#10;有形固定資産減価償却率"/>
        <xdr:cNvSpPr txBox="1"/>
      </xdr:nvSpPr>
      <xdr:spPr>
        <a:xfrm>
          <a:off x="1816744" y="106930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36303</xdr:rowOff>
    </xdr:from>
    <xdr:ext cx="405111" cy="259045"/>
    <xdr:sp macro="" textlink="">
      <xdr:nvSpPr>
        <xdr:cNvPr id="101" name="n_4aveValue【体育館・プール】&#10;有形固定資産減価償却率"/>
        <xdr:cNvSpPr txBox="1"/>
      </xdr:nvSpPr>
      <xdr:spPr>
        <a:xfrm>
          <a:off x="927744" y="1032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165299</xdr:rowOff>
    </xdr:from>
    <xdr:ext cx="405111" cy="259045"/>
    <xdr:sp macro="" textlink="">
      <xdr:nvSpPr>
        <xdr:cNvPr id="102" name="n_1mainValue【体育館・プール】&#10;有形固定資産減価償却率"/>
        <xdr:cNvSpPr txBox="1"/>
      </xdr:nvSpPr>
      <xdr:spPr>
        <a:xfrm>
          <a:off x="3582044" y="9423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85289</xdr:rowOff>
    </xdr:from>
    <xdr:ext cx="405111" cy="259045"/>
    <xdr:sp macro="" textlink="">
      <xdr:nvSpPr>
        <xdr:cNvPr id="103" name="n_2mainValue【体育館・プール】&#10;有形固定資産減価償却率"/>
        <xdr:cNvSpPr txBox="1"/>
      </xdr:nvSpPr>
      <xdr:spPr>
        <a:xfrm>
          <a:off x="2705744" y="9515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49365</xdr:rowOff>
    </xdr:from>
    <xdr:ext cx="405111" cy="259045"/>
    <xdr:sp macro="" textlink="">
      <xdr:nvSpPr>
        <xdr:cNvPr id="104" name="n_3mainValue【体育館・プール】&#10;有形固定資産減価償却率"/>
        <xdr:cNvSpPr txBox="1"/>
      </xdr:nvSpPr>
      <xdr:spPr>
        <a:xfrm>
          <a:off x="1816744" y="947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155829</xdr:rowOff>
    </xdr:from>
    <xdr:to>
      <xdr:col>54</xdr:col>
      <xdr:colOff>189865</xdr:colOff>
      <xdr:row>64</xdr:row>
      <xdr:rowOff>25146</xdr:rowOff>
    </xdr:to>
    <xdr:cxnSp macro="">
      <xdr:nvCxnSpPr>
        <xdr:cNvPr id="128" name="直線コネクタ 127"/>
        <xdr:cNvCxnSpPr/>
      </xdr:nvCxnSpPr>
      <xdr:spPr>
        <a:xfrm flipV="1">
          <a:off x="10476865" y="9585579"/>
          <a:ext cx="0" cy="1412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28973</xdr:rowOff>
    </xdr:from>
    <xdr:ext cx="469744" cy="259045"/>
    <xdr:sp macro="" textlink="">
      <xdr:nvSpPr>
        <xdr:cNvPr id="129" name="【体育館・プール】&#10;一人当たり面積最小値テキスト"/>
        <xdr:cNvSpPr txBox="1"/>
      </xdr:nvSpPr>
      <xdr:spPr>
        <a:xfrm>
          <a:off x="10515600" y="11001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25146</xdr:rowOff>
    </xdr:from>
    <xdr:to>
      <xdr:col>55</xdr:col>
      <xdr:colOff>88900</xdr:colOff>
      <xdr:row>64</xdr:row>
      <xdr:rowOff>25146</xdr:rowOff>
    </xdr:to>
    <xdr:cxnSp macro="">
      <xdr:nvCxnSpPr>
        <xdr:cNvPr id="130" name="直線コネクタ 129"/>
        <xdr:cNvCxnSpPr/>
      </xdr:nvCxnSpPr>
      <xdr:spPr>
        <a:xfrm>
          <a:off x="10388600" y="10997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102506</xdr:rowOff>
    </xdr:from>
    <xdr:ext cx="469744" cy="259045"/>
    <xdr:sp macro="" textlink="">
      <xdr:nvSpPr>
        <xdr:cNvPr id="131" name="【体育館・プール】&#10;一人当たり面積最大値テキスト"/>
        <xdr:cNvSpPr txBox="1"/>
      </xdr:nvSpPr>
      <xdr:spPr>
        <a:xfrm>
          <a:off x="10515600" y="9360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155829</xdr:rowOff>
    </xdr:from>
    <xdr:to>
      <xdr:col>55</xdr:col>
      <xdr:colOff>88900</xdr:colOff>
      <xdr:row>55</xdr:row>
      <xdr:rowOff>155829</xdr:rowOff>
    </xdr:to>
    <xdr:cxnSp macro="">
      <xdr:nvCxnSpPr>
        <xdr:cNvPr id="132" name="直線コネクタ 131"/>
        <xdr:cNvCxnSpPr/>
      </xdr:nvCxnSpPr>
      <xdr:spPr>
        <a:xfrm>
          <a:off x="10388600" y="9585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138320</xdr:rowOff>
    </xdr:from>
    <xdr:ext cx="469744" cy="259045"/>
    <xdr:sp macro="" textlink="">
      <xdr:nvSpPr>
        <xdr:cNvPr id="133" name="【体育館・プール】&#10;一人当たり面積平均値テキスト"/>
        <xdr:cNvSpPr txBox="1"/>
      </xdr:nvSpPr>
      <xdr:spPr>
        <a:xfrm>
          <a:off x="10515600" y="105967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159893</xdr:rowOff>
    </xdr:from>
    <xdr:to>
      <xdr:col>55</xdr:col>
      <xdr:colOff>50800</xdr:colOff>
      <xdr:row>62</xdr:row>
      <xdr:rowOff>90043</xdr:rowOff>
    </xdr:to>
    <xdr:sp macro="" textlink="">
      <xdr:nvSpPr>
        <xdr:cNvPr id="134" name="フローチャート: 判断 133"/>
        <xdr:cNvSpPr/>
      </xdr:nvSpPr>
      <xdr:spPr>
        <a:xfrm>
          <a:off x="10426700" y="1061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13970</xdr:rowOff>
    </xdr:from>
    <xdr:to>
      <xdr:col>50</xdr:col>
      <xdr:colOff>165100</xdr:colOff>
      <xdr:row>62</xdr:row>
      <xdr:rowOff>115570</xdr:rowOff>
    </xdr:to>
    <xdr:sp macro="" textlink="">
      <xdr:nvSpPr>
        <xdr:cNvPr id="135" name="フローチャート: 判断 134"/>
        <xdr:cNvSpPr/>
      </xdr:nvSpPr>
      <xdr:spPr>
        <a:xfrm>
          <a:off x="9588500" y="10643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127127</xdr:rowOff>
    </xdr:from>
    <xdr:to>
      <xdr:col>46</xdr:col>
      <xdr:colOff>38100</xdr:colOff>
      <xdr:row>62</xdr:row>
      <xdr:rowOff>57277</xdr:rowOff>
    </xdr:to>
    <xdr:sp macro="" textlink="">
      <xdr:nvSpPr>
        <xdr:cNvPr id="136" name="フローチャート: 判断 135"/>
        <xdr:cNvSpPr/>
      </xdr:nvSpPr>
      <xdr:spPr>
        <a:xfrm>
          <a:off x="8699500" y="10585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56642</xdr:rowOff>
    </xdr:from>
    <xdr:to>
      <xdr:col>41</xdr:col>
      <xdr:colOff>101600</xdr:colOff>
      <xdr:row>62</xdr:row>
      <xdr:rowOff>158242</xdr:rowOff>
    </xdr:to>
    <xdr:sp macro="" textlink="">
      <xdr:nvSpPr>
        <xdr:cNvPr id="137" name="フローチャート: 判断 136"/>
        <xdr:cNvSpPr/>
      </xdr:nvSpPr>
      <xdr:spPr>
        <a:xfrm>
          <a:off x="7810500" y="1068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15875</xdr:rowOff>
    </xdr:from>
    <xdr:to>
      <xdr:col>36</xdr:col>
      <xdr:colOff>165100</xdr:colOff>
      <xdr:row>62</xdr:row>
      <xdr:rowOff>117475</xdr:rowOff>
    </xdr:to>
    <xdr:sp macro="" textlink="">
      <xdr:nvSpPr>
        <xdr:cNvPr id="138" name="フローチャート: 判断 137"/>
        <xdr:cNvSpPr/>
      </xdr:nvSpPr>
      <xdr:spPr>
        <a:xfrm>
          <a:off x="6921500" y="1064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149987</xdr:rowOff>
    </xdr:from>
    <xdr:to>
      <xdr:col>55</xdr:col>
      <xdr:colOff>50800</xdr:colOff>
      <xdr:row>62</xdr:row>
      <xdr:rowOff>80137</xdr:rowOff>
    </xdr:to>
    <xdr:sp macro="" textlink="">
      <xdr:nvSpPr>
        <xdr:cNvPr id="144" name="楕円 143"/>
        <xdr:cNvSpPr/>
      </xdr:nvSpPr>
      <xdr:spPr>
        <a:xfrm>
          <a:off x="10426700" y="106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1414</xdr:rowOff>
    </xdr:from>
    <xdr:ext cx="469744" cy="259045"/>
    <xdr:sp macro="" textlink="">
      <xdr:nvSpPr>
        <xdr:cNvPr id="145" name="【体育館・プール】&#10;一人当たり面積該当値テキスト"/>
        <xdr:cNvSpPr txBox="1"/>
      </xdr:nvSpPr>
      <xdr:spPr>
        <a:xfrm>
          <a:off x="10515600" y="10459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157607</xdr:rowOff>
    </xdr:from>
    <xdr:to>
      <xdr:col>50</xdr:col>
      <xdr:colOff>165100</xdr:colOff>
      <xdr:row>62</xdr:row>
      <xdr:rowOff>87757</xdr:rowOff>
    </xdr:to>
    <xdr:sp macro="" textlink="">
      <xdr:nvSpPr>
        <xdr:cNvPr id="146" name="楕円 145"/>
        <xdr:cNvSpPr/>
      </xdr:nvSpPr>
      <xdr:spPr>
        <a:xfrm>
          <a:off x="9588500" y="106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29337</xdr:rowOff>
    </xdr:from>
    <xdr:to>
      <xdr:col>55</xdr:col>
      <xdr:colOff>0</xdr:colOff>
      <xdr:row>62</xdr:row>
      <xdr:rowOff>36957</xdr:rowOff>
    </xdr:to>
    <xdr:cxnSp macro="">
      <xdr:nvCxnSpPr>
        <xdr:cNvPr id="147" name="直線コネクタ 146"/>
        <xdr:cNvCxnSpPr/>
      </xdr:nvCxnSpPr>
      <xdr:spPr>
        <a:xfrm flipV="1">
          <a:off x="9639300" y="10659237"/>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4826</xdr:rowOff>
    </xdr:from>
    <xdr:to>
      <xdr:col>46</xdr:col>
      <xdr:colOff>38100</xdr:colOff>
      <xdr:row>61</xdr:row>
      <xdr:rowOff>106426</xdr:rowOff>
    </xdr:to>
    <xdr:sp macro="" textlink="">
      <xdr:nvSpPr>
        <xdr:cNvPr id="148" name="楕円 147"/>
        <xdr:cNvSpPr/>
      </xdr:nvSpPr>
      <xdr:spPr>
        <a:xfrm>
          <a:off x="8699500" y="1046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55626</xdr:rowOff>
    </xdr:from>
    <xdr:to>
      <xdr:col>50</xdr:col>
      <xdr:colOff>114300</xdr:colOff>
      <xdr:row>62</xdr:row>
      <xdr:rowOff>36957</xdr:rowOff>
    </xdr:to>
    <xdr:cxnSp macro="">
      <xdr:nvCxnSpPr>
        <xdr:cNvPr id="149" name="直線コネクタ 148"/>
        <xdr:cNvCxnSpPr/>
      </xdr:nvCxnSpPr>
      <xdr:spPr>
        <a:xfrm>
          <a:off x="8750300" y="10514076"/>
          <a:ext cx="889000" cy="15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19685</xdr:rowOff>
    </xdr:from>
    <xdr:to>
      <xdr:col>41</xdr:col>
      <xdr:colOff>101600</xdr:colOff>
      <xdr:row>61</xdr:row>
      <xdr:rowOff>121285</xdr:rowOff>
    </xdr:to>
    <xdr:sp macro="" textlink="">
      <xdr:nvSpPr>
        <xdr:cNvPr id="150" name="楕円 149"/>
        <xdr:cNvSpPr/>
      </xdr:nvSpPr>
      <xdr:spPr>
        <a:xfrm>
          <a:off x="7810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55626</xdr:rowOff>
    </xdr:from>
    <xdr:to>
      <xdr:col>45</xdr:col>
      <xdr:colOff>177800</xdr:colOff>
      <xdr:row>61</xdr:row>
      <xdr:rowOff>70485</xdr:rowOff>
    </xdr:to>
    <xdr:cxnSp macro="">
      <xdr:nvCxnSpPr>
        <xdr:cNvPr id="151" name="直線コネクタ 150"/>
        <xdr:cNvCxnSpPr/>
      </xdr:nvCxnSpPr>
      <xdr:spPr>
        <a:xfrm flipV="1">
          <a:off x="7861300" y="10514076"/>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106697</xdr:rowOff>
    </xdr:from>
    <xdr:ext cx="469744" cy="259045"/>
    <xdr:sp macro="" textlink="">
      <xdr:nvSpPr>
        <xdr:cNvPr id="152" name="n_1aveValue【体育館・プール】&#10;一人当たり面積"/>
        <xdr:cNvSpPr txBox="1"/>
      </xdr:nvSpPr>
      <xdr:spPr>
        <a:xfrm>
          <a:off x="9391727"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48404</xdr:rowOff>
    </xdr:from>
    <xdr:ext cx="469744" cy="259045"/>
    <xdr:sp macro="" textlink="">
      <xdr:nvSpPr>
        <xdr:cNvPr id="153" name="n_2aveValue【体育館・プール】&#10;一人当たり面積"/>
        <xdr:cNvSpPr txBox="1"/>
      </xdr:nvSpPr>
      <xdr:spPr>
        <a:xfrm>
          <a:off x="8515427" y="1067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149369</xdr:rowOff>
    </xdr:from>
    <xdr:ext cx="469744" cy="259045"/>
    <xdr:sp macro="" textlink="">
      <xdr:nvSpPr>
        <xdr:cNvPr id="154" name="n_3aveValue【体育館・プール】&#10;一人当たり面積"/>
        <xdr:cNvSpPr txBox="1"/>
      </xdr:nvSpPr>
      <xdr:spPr>
        <a:xfrm>
          <a:off x="7626427" y="1077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134002</xdr:rowOff>
    </xdr:from>
    <xdr:ext cx="469744" cy="259045"/>
    <xdr:sp macro="" textlink="">
      <xdr:nvSpPr>
        <xdr:cNvPr id="155" name="n_4aveValue【体育館・プール】&#10;一人当たり面積"/>
        <xdr:cNvSpPr txBox="1"/>
      </xdr:nvSpPr>
      <xdr:spPr>
        <a:xfrm>
          <a:off x="6737427" y="10421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104284</xdr:rowOff>
    </xdr:from>
    <xdr:ext cx="469744" cy="259045"/>
    <xdr:sp macro="" textlink="">
      <xdr:nvSpPr>
        <xdr:cNvPr id="156" name="n_1mainValue【体育館・プール】&#10;一人当たり面積"/>
        <xdr:cNvSpPr txBox="1"/>
      </xdr:nvSpPr>
      <xdr:spPr>
        <a:xfrm>
          <a:off x="9391727" y="1039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122953</xdr:rowOff>
    </xdr:from>
    <xdr:ext cx="469744" cy="259045"/>
    <xdr:sp macro="" textlink="">
      <xdr:nvSpPr>
        <xdr:cNvPr id="157" name="n_2mainValue【体育館・プール】&#10;一人当たり面積"/>
        <xdr:cNvSpPr txBox="1"/>
      </xdr:nvSpPr>
      <xdr:spPr>
        <a:xfrm>
          <a:off x="8515427" y="1023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137812</xdr:rowOff>
    </xdr:from>
    <xdr:ext cx="469744" cy="259045"/>
    <xdr:sp macro="" textlink="">
      <xdr:nvSpPr>
        <xdr:cNvPr id="158" name="n_3mainValue【体育館・プール】&#10;一人当たり面積"/>
        <xdr:cNvSpPr txBox="1"/>
      </xdr:nvSpPr>
      <xdr:spPr>
        <a:xfrm>
          <a:off x="7626427" y="10253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9" name="正方形/長方形 15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0" name="正方形/長方形 15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1" name="正方形/長方形 16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2" name="正方形/長方形 16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3" name="正方形/長方形 16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4" name="正方形/長方形 16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5" name="正方形/長方形 16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6" name="正方形/長方形 16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7" name="テキスト ボックス 16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8" name="直線コネクタ 16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9" name="テキスト ボックス 168"/>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170" name="直線コネクタ 169"/>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171" name="テキスト ボックス 170"/>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72" name="直線コネクタ 171"/>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73" name="テキスト ボックス 172"/>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74" name="直線コネクタ 173"/>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75" name="テキスト ボックス 174"/>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76" name="直線コネクタ 175"/>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77" name="テキスト ボックス 176"/>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78" name="直線コネクタ 177"/>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79" name="テキスト ボックス 178"/>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80" name="直線コネクタ 179"/>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181" name="テキスト ボックス 180"/>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2" name="直線コネクタ 18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8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86</xdr:row>
      <xdr:rowOff>168729</xdr:rowOff>
    </xdr:to>
    <xdr:cxnSp macro="">
      <xdr:nvCxnSpPr>
        <xdr:cNvPr id="184" name="直線コネクタ 183"/>
        <xdr:cNvCxnSpPr/>
      </xdr:nvCxnSpPr>
      <xdr:spPr>
        <a:xfrm flipV="1">
          <a:off x="4634865" y="13388339"/>
          <a:ext cx="0" cy="1525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185" name="【福祉施設】&#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186" name="直線コネクタ 185"/>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340478" cy="259045"/>
    <xdr:sp macro="" textlink="">
      <xdr:nvSpPr>
        <xdr:cNvPr id="187" name="【福祉施設】&#10;有形固定資産減価償却率最大値テキスト"/>
        <xdr:cNvSpPr txBox="1"/>
      </xdr:nvSpPr>
      <xdr:spPr>
        <a:xfrm>
          <a:off x="4673600" y="131635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188" name="直線コネクタ 187"/>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164935</xdr:rowOff>
    </xdr:from>
    <xdr:ext cx="405111" cy="259045"/>
    <xdr:sp macro="" textlink="">
      <xdr:nvSpPr>
        <xdr:cNvPr id="189" name="【福祉施設】&#10;有形固定資産減価償却率平均値テキスト"/>
        <xdr:cNvSpPr txBox="1"/>
      </xdr:nvSpPr>
      <xdr:spPr>
        <a:xfrm>
          <a:off x="4673600" y="140523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15058</xdr:rowOff>
    </xdr:from>
    <xdr:to>
      <xdr:col>24</xdr:col>
      <xdr:colOff>114300</xdr:colOff>
      <xdr:row>82</xdr:row>
      <xdr:rowOff>116658</xdr:rowOff>
    </xdr:to>
    <xdr:sp macro="" textlink="">
      <xdr:nvSpPr>
        <xdr:cNvPr id="190" name="フローチャート: 判断 189"/>
        <xdr:cNvSpPr/>
      </xdr:nvSpPr>
      <xdr:spPr>
        <a:xfrm>
          <a:off x="45847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36286</xdr:rowOff>
    </xdr:from>
    <xdr:to>
      <xdr:col>20</xdr:col>
      <xdr:colOff>38100</xdr:colOff>
      <xdr:row>82</xdr:row>
      <xdr:rowOff>137886</xdr:rowOff>
    </xdr:to>
    <xdr:sp macro="" textlink="">
      <xdr:nvSpPr>
        <xdr:cNvPr id="191" name="フローチャート: 判断 190"/>
        <xdr:cNvSpPr/>
      </xdr:nvSpPr>
      <xdr:spPr>
        <a:xfrm>
          <a:off x="3746500" y="1409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160382</xdr:rowOff>
    </xdr:from>
    <xdr:to>
      <xdr:col>15</xdr:col>
      <xdr:colOff>101600</xdr:colOff>
      <xdr:row>82</xdr:row>
      <xdr:rowOff>90532</xdr:rowOff>
    </xdr:to>
    <xdr:sp macro="" textlink="">
      <xdr:nvSpPr>
        <xdr:cNvPr id="192" name="フローチャート: 判断 191"/>
        <xdr:cNvSpPr/>
      </xdr:nvSpPr>
      <xdr:spPr>
        <a:xfrm>
          <a:off x="2857500" y="14047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145687</xdr:rowOff>
    </xdr:from>
    <xdr:to>
      <xdr:col>10</xdr:col>
      <xdr:colOff>165100</xdr:colOff>
      <xdr:row>82</xdr:row>
      <xdr:rowOff>75837</xdr:rowOff>
    </xdr:to>
    <xdr:sp macro="" textlink="">
      <xdr:nvSpPr>
        <xdr:cNvPr id="193" name="フローチャート: 判断 192"/>
        <xdr:cNvSpPr/>
      </xdr:nvSpPr>
      <xdr:spPr>
        <a:xfrm>
          <a:off x="1968500" y="1403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1995</xdr:rowOff>
    </xdr:from>
    <xdr:to>
      <xdr:col>6</xdr:col>
      <xdr:colOff>38100</xdr:colOff>
      <xdr:row>82</xdr:row>
      <xdr:rowOff>103595</xdr:rowOff>
    </xdr:to>
    <xdr:sp macro="" textlink="">
      <xdr:nvSpPr>
        <xdr:cNvPr id="194" name="フローチャート: 判断 193"/>
        <xdr:cNvSpPr/>
      </xdr:nvSpPr>
      <xdr:spPr>
        <a:xfrm>
          <a:off x="1079500" y="1406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5" name="テキスト ボックス 19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6" name="テキスト ボックス 19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7" name="テキスト ボックス 19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98" name="テキスト ボックス 19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9" name="テキスト ボックス 19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121194</xdr:rowOff>
    </xdr:from>
    <xdr:to>
      <xdr:col>24</xdr:col>
      <xdr:colOff>114300</xdr:colOff>
      <xdr:row>82</xdr:row>
      <xdr:rowOff>51344</xdr:rowOff>
    </xdr:to>
    <xdr:sp macro="" textlink="">
      <xdr:nvSpPr>
        <xdr:cNvPr id="200" name="楕円 199"/>
        <xdr:cNvSpPr/>
      </xdr:nvSpPr>
      <xdr:spPr>
        <a:xfrm>
          <a:off x="4584700" y="1400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144071</xdr:rowOff>
    </xdr:from>
    <xdr:ext cx="405111" cy="259045"/>
    <xdr:sp macro="" textlink="">
      <xdr:nvSpPr>
        <xdr:cNvPr id="201" name="【福祉施設】&#10;有形固定資産減価償却率該当値テキスト"/>
        <xdr:cNvSpPr txBox="1"/>
      </xdr:nvSpPr>
      <xdr:spPr>
        <a:xfrm>
          <a:off x="4673600" y="13860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75474</xdr:rowOff>
    </xdr:from>
    <xdr:to>
      <xdr:col>20</xdr:col>
      <xdr:colOff>38100</xdr:colOff>
      <xdr:row>82</xdr:row>
      <xdr:rowOff>5624</xdr:rowOff>
    </xdr:to>
    <xdr:sp macro="" textlink="">
      <xdr:nvSpPr>
        <xdr:cNvPr id="202" name="楕円 201"/>
        <xdr:cNvSpPr/>
      </xdr:nvSpPr>
      <xdr:spPr>
        <a:xfrm>
          <a:off x="3746500" y="1396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126274</xdr:rowOff>
    </xdr:from>
    <xdr:to>
      <xdr:col>24</xdr:col>
      <xdr:colOff>63500</xdr:colOff>
      <xdr:row>82</xdr:row>
      <xdr:rowOff>544</xdr:rowOff>
    </xdr:to>
    <xdr:cxnSp macro="">
      <xdr:nvCxnSpPr>
        <xdr:cNvPr id="203" name="直線コネクタ 202"/>
        <xdr:cNvCxnSpPr/>
      </xdr:nvCxnSpPr>
      <xdr:spPr>
        <a:xfrm>
          <a:off x="3797300" y="1401372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36286</xdr:rowOff>
    </xdr:from>
    <xdr:to>
      <xdr:col>15</xdr:col>
      <xdr:colOff>101600</xdr:colOff>
      <xdr:row>81</xdr:row>
      <xdr:rowOff>137886</xdr:rowOff>
    </xdr:to>
    <xdr:sp macro="" textlink="">
      <xdr:nvSpPr>
        <xdr:cNvPr id="204" name="楕円 203"/>
        <xdr:cNvSpPr/>
      </xdr:nvSpPr>
      <xdr:spPr>
        <a:xfrm>
          <a:off x="2857500" y="139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87086</xdr:rowOff>
    </xdr:from>
    <xdr:to>
      <xdr:col>19</xdr:col>
      <xdr:colOff>177800</xdr:colOff>
      <xdr:row>81</xdr:row>
      <xdr:rowOff>126274</xdr:rowOff>
    </xdr:to>
    <xdr:cxnSp macro="">
      <xdr:nvCxnSpPr>
        <xdr:cNvPr id="205" name="直線コネクタ 204"/>
        <xdr:cNvCxnSpPr/>
      </xdr:nvCxnSpPr>
      <xdr:spPr>
        <a:xfrm>
          <a:off x="2908300" y="1397453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162016</xdr:rowOff>
    </xdr:from>
    <xdr:to>
      <xdr:col>10</xdr:col>
      <xdr:colOff>165100</xdr:colOff>
      <xdr:row>81</xdr:row>
      <xdr:rowOff>92166</xdr:rowOff>
    </xdr:to>
    <xdr:sp macro="" textlink="">
      <xdr:nvSpPr>
        <xdr:cNvPr id="206" name="楕円 205"/>
        <xdr:cNvSpPr/>
      </xdr:nvSpPr>
      <xdr:spPr>
        <a:xfrm>
          <a:off x="1968500" y="1387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41366</xdr:rowOff>
    </xdr:from>
    <xdr:to>
      <xdr:col>15</xdr:col>
      <xdr:colOff>50800</xdr:colOff>
      <xdr:row>81</xdr:row>
      <xdr:rowOff>87086</xdr:rowOff>
    </xdr:to>
    <xdr:cxnSp macro="">
      <xdr:nvCxnSpPr>
        <xdr:cNvPr id="207" name="直線コネクタ 206"/>
        <xdr:cNvCxnSpPr/>
      </xdr:nvCxnSpPr>
      <xdr:spPr>
        <a:xfrm>
          <a:off x="2019300" y="139288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129013</xdr:rowOff>
    </xdr:from>
    <xdr:ext cx="405111" cy="259045"/>
    <xdr:sp macro="" textlink="">
      <xdr:nvSpPr>
        <xdr:cNvPr id="208" name="n_1aveValue【福祉施設】&#10;有形固定資産減価償却率"/>
        <xdr:cNvSpPr txBox="1"/>
      </xdr:nvSpPr>
      <xdr:spPr>
        <a:xfrm>
          <a:off x="3582044" y="1418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81659</xdr:rowOff>
    </xdr:from>
    <xdr:ext cx="405111" cy="259045"/>
    <xdr:sp macro="" textlink="">
      <xdr:nvSpPr>
        <xdr:cNvPr id="209" name="n_2aveValue【福祉施設】&#10;有形固定資産減価償却率"/>
        <xdr:cNvSpPr txBox="1"/>
      </xdr:nvSpPr>
      <xdr:spPr>
        <a:xfrm>
          <a:off x="2705744" y="14140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66964</xdr:rowOff>
    </xdr:from>
    <xdr:ext cx="405111" cy="259045"/>
    <xdr:sp macro="" textlink="">
      <xdr:nvSpPr>
        <xdr:cNvPr id="210" name="n_3aveValue【福祉施設】&#10;有形固定資産減価償却率"/>
        <xdr:cNvSpPr txBox="1"/>
      </xdr:nvSpPr>
      <xdr:spPr>
        <a:xfrm>
          <a:off x="1816744" y="1412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120122</xdr:rowOff>
    </xdr:from>
    <xdr:ext cx="405111" cy="259045"/>
    <xdr:sp macro="" textlink="">
      <xdr:nvSpPr>
        <xdr:cNvPr id="211" name="n_4aveValue【福祉施設】&#10;有形固定資産減価償却率"/>
        <xdr:cNvSpPr txBox="1"/>
      </xdr:nvSpPr>
      <xdr:spPr>
        <a:xfrm>
          <a:off x="927744" y="1383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22151</xdr:rowOff>
    </xdr:from>
    <xdr:ext cx="405111" cy="259045"/>
    <xdr:sp macro="" textlink="">
      <xdr:nvSpPr>
        <xdr:cNvPr id="212" name="n_1mainValue【福祉施設】&#10;有形固定資産減価償却率"/>
        <xdr:cNvSpPr txBox="1"/>
      </xdr:nvSpPr>
      <xdr:spPr>
        <a:xfrm>
          <a:off x="3582044" y="1373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154413</xdr:rowOff>
    </xdr:from>
    <xdr:ext cx="405111" cy="259045"/>
    <xdr:sp macro="" textlink="">
      <xdr:nvSpPr>
        <xdr:cNvPr id="213" name="n_2mainValue【福祉施設】&#10;有形固定資産減価償却率"/>
        <xdr:cNvSpPr txBox="1"/>
      </xdr:nvSpPr>
      <xdr:spPr>
        <a:xfrm>
          <a:off x="2705744" y="13698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108693</xdr:rowOff>
    </xdr:from>
    <xdr:ext cx="405111" cy="259045"/>
    <xdr:sp macro="" textlink="">
      <xdr:nvSpPr>
        <xdr:cNvPr id="214" name="n_3mainValue【福祉施設】&#10;有形固定資産減価償却率"/>
        <xdr:cNvSpPr txBox="1"/>
      </xdr:nvSpPr>
      <xdr:spPr>
        <a:xfrm>
          <a:off x="1816744" y="1365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15" name="正方形/長方形 21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16" name="正方形/長方形 21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17" name="正方形/長方形 21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18" name="正方形/長方形 21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19" name="正方形/長方形 21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0" name="正方形/長方形 21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1" name="正方形/長方形 22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2" name="正方形/長方形 22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3" name="テキスト ボックス 22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4" name="直線コネクタ 22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25" name="直線コネクタ 22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26" name="テキスト ボックス 22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27" name="直線コネクタ 22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28" name="テキスト ボックス 22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29" name="直線コネクタ 22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30" name="テキスト ボックス 22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31" name="直線コネクタ 23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32" name="テキスト ボックス 23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33" name="直線コネクタ 23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34" name="テキスト ボックス 23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3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8382</xdr:rowOff>
    </xdr:from>
    <xdr:to>
      <xdr:col>54</xdr:col>
      <xdr:colOff>189865</xdr:colOff>
      <xdr:row>86</xdr:row>
      <xdr:rowOff>19583</xdr:rowOff>
    </xdr:to>
    <xdr:cxnSp macro="">
      <xdr:nvCxnSpPr>
        <xdr:cNvPr id="236" name="直線コネクタ 235"/>
        <xdr:cNvCxnSpPr/>
      </xdr:nvCxnSpPr>
      <xdr:spPr>
        <a:xfrm flipV="1">
          <a:off x="10476865" y="13381482"/>
          <a:ext cx="0" cy="1382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23410</xdr:rowOff>
    </xdr:from>
    <xdr:ext cx="469744" cy="259045"/>
    <xdr:sp macro="" textlink="">
      <xdr:nvSpPr>
        <xdr:cNvPr id="237" name="【福祉施設】&#10;一人当たり面積最小値テキスト"/>
        <xdr:cNvSpPr txBox="1"/>
      </xdr:nvSpPr>
      <xdr:spPr>
        <a:xfrm>
          <a:off x="10515600" y="14768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19583</xdr:rowOff>
    </xdr:from>
    <xdr:to>
      <xdr:col>55</xdr:col>
      <xdr:colOff>88900</xdr:colOff>
      <xdr:row>86</xdr:row>
      <xdr:rowOff>19583</xdr:rowOff>
    </xdr:to>
    <xdr:cxnSp macro="">
      <xdr:nvCxnSpPr>
        <xdr:cNvPr id="238" name="直線コネクタ 237"/>
        <xdr:cNvCxnSpPr/>
      </xdr:nvCxnSpPr>
      <xdr:spPr>
        <a:xfrm>
          <a:off x="10388600" y="14764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126509</xdr:rowOff>
    </xdr:from>
    <xdr:ext cx="469744" cy="259045"/>
    <xdr:sp macro="" textlink="">
      <xdr:nvSpPr>
        <xdr:cNvPr id="239" name="【福祉施設】&#10;一人当たり面積最大値テキスト"/>
        <xdr:cNvSpPr txBox="1"/>
      </xdr:nvSpPr>
      <xdr:spPr>
        <a:xfrm>
          <a:off x="10515600" y="1315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8382</xdr:rowOff>
    </xdr:from>
    <xdr:to>
      <xdr:col>55</xdr:col>
      <xdr:colOff>88900</xdr:colOff>
      <xdr:row>78</xdr:row>
      <xdr:rowOff>8382</xdr:rowOff>
    </xdr:to>
    <xdr:cxnSp macro="">
      <xdr:nvCxnSpPr>
        <xdr:cNvPr id="240" name="直線コネクタ 239"/>
        <xdr:cNvCxnSpPr/>
      </xdr:nvCxnSpPr>
      <xdr:spPr>
        <a:xfrm>
          <a:off x="10388600" y="13381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166082</xdr:rowOff>
    </xdr:from>
    <xdr:ext cx="469744" cy="259045"/>
    <xdr:sp macro="" textlink="">
      <xdr:nvSpPr>
        <xdr:cNvPr id="241" name="【福祉施設】&#10;一人当たり面積平均値テキスト"/>
        <xdr:cNvSpPr txBox="1"/>
      </xdr:nvSpPr>
      <xdr:spPr>
        <a:xfrm>
          <a:off x="10515600" y="143964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143205</xdr:rowOff>
    </xdr:from>
    <xdr:to>
      <xdr:col>55</xdr:col>
      <xdr:colOff>50800</xdr:colOff>
      <xdr:row>85</xdr:row>
      <xdr:rowOff>73355</xdr:rowOff>
    </xdr:to>
    <xdr:sp macro="" textlink="">
      <xdr:nvSpPr>
        <xdr:cNvPr id="242" name="フローチャート: 判断 241"/>
        <xdr:cNvSpPr/>
      </xdr:nvSpPr>
      <xdr:spPr>
        <a:xfrm>
          <a:off x="10426700" y="14545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140691</xdr:rowOff>
    </xdr:from>
    <xdr:to>
      <xdr:col>50</xdr:col>
      <xdr:colOff>165100</xdr:colOff>
      <xdr:row>85</xdr:row>
      <xdr:rowOff>70841</xdr:rowOff>
    </xdr:to>
    <xdr:sp macro="" textlink="">
      <xdr:nvSpPr>
        <xdr:cNvPr id="243" name="フローチャート: 判断 242"/>
        <xdr:cNvSpPr/>
      </xdr:nvSpPr>
      <xdr:spPr>
        <a:xfrm>
          <a:off x="9588500" y="14542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131090</xdr:rowOff>
    </xdr:from>
    <xdr:to>
      <xdr:col>46</xdr:col>
      <xdr:colOff>38100</xdr:colOff>
      <xdr:row>85</xdr:row>
      <xdr:rowOff>61240</xdr:rowOff>
    </xdr:to>
    <xdr:sp macro="" textlink="">
      <xdr:nvSpPr>
        <xdr:cNvPr id="244" name="フローチャート: 判断 243"/>
        <xdr:cNvSpPr/>
      </xdr:nvSpPr>
      <xdr:spPr>
        <a:xfrm>
          <a:off x="8699500" y="1453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167666</xdr:rowOff>
    </xdr:from>
    <xdr:to>
      <xdr:col>41</xdr:col>
      <xdr:colOff>101600</xdr:colOff>
      <xdr:row>85</xdr:row>
      <xdr:rowOff>97816</xdr:rowOff>
    </xdr:to>
    <xdr:sp macro="" textlink="">
      <xdr:nvSpPr>
        <xdr:cNvPr id="245" name="フローチャート: 判断 244"/>
        <xdr:cNvSpPr/>
      </xdr:nvSpPr>
      <xdr:spPr>
        <a:xfrm>
          <a:off x="7810500" y="1456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161265</xdr:rowOff>
    </xdr:from>
    <xdr:to>
      <xdr:col>36</xdr:col>
      <xdr:colOff>165100</xdr:colOff>
      <xdr:row>85</xdr:row>
      <xdr:rowOff>91415</xdr:rowOff>
    </xdr:to>
    <xdr:sp macro="" textlink="">
      <xdr:nvSpPr>
        <xdr:cNvPr id="246" name="フローチャート: 判断 245"/>
        <xdr:cNvSpPr/>
      </xdr:nvSpPr>
      <xdr:spPr>
        <a:xfrm>
          <a:off x="6921500" y="14563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47" name="テキスト ボックス 24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48" name="テキスト ボックス 24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49" name="テキスト ボックス 24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0" name="テキスト ボックス 24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1" name="テキスト ボックス 25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45365</xdr:rowOff>
    </xdr:from>
    <xdr:to>
      <xdr:col>55</xdr:col>
      <xdr:colOff>50800</xdr:colOff>
      <xdr:row>85</xdr:row>
      <xdr:rowOff>146965</xdr:rowOff>
    </xdr:to>
    <xdr:sp macro="" textlink="">
      <xdr:nvSpPr>
        <xdr:cNvPr id="252" name="楕円 251"/>
        <xdr:cNvSpPr/>
      </xdr:nvSpPr>
      <xdr:spPr>
        <a:xfrm>
          <a:off x="10426700" y="1461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131742</xdr:rowOff>
    </xdr:from>
    <xdr:ext cx="469744" cy="259045"/>
    <xdr:sp macro="" textlink="">
      <xdr:nvSpPr>
        <xdr:cNvPr id="253" name="【福祉施設】&#10;一人当たり面積該当値テキスト"/>
        <xdr:cNvSpPr txBox="1"/>
      </xdr:nvSpPr>
      <xdr:spPr>
        <a:xfrm>
          <a:off x="10515600" y="14533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47650</xdr:rowOff>
    </xdr:from>
    <xdr:to>
      <xdr:col>50</xdr:col>
      <xdr:colOff>165100</xdr:colOff>
      <xdr:row>85</xdr:row>
      <xdr:rowOff>149250</xdr:rowOff>
    </xdr:to>
    <xdr:sp macro="" textlink="">
      <xdr:nvSpPr>
        <xdr:cNvPr id="254" name="楕円 253"/>
        <xdr:cNvSpPr/>
      </xdr:nvSpPr>
      <xdr:spPr>
        <a:xfrm>
          <a:off x="9588500" y="1462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96165</xdr:rowOff>
    </xdr:from>
    <xdr:to>
      <xdr:col>55</xdr:col>
      <xdr:colOff>0</xdr:colOff>
      <xdr:row>85</xdr:row>
      <xdr:rowOff>98450</xdr:rowOff>
    </xdr:to>
    <xdr:cxnSp macro="">
      <xdr:nvCxnSpPr>
        <xdr:cNvPr id="255" name="直線コネクタ 254"/>
        <xdr:cNvCxnSpPr/>
      </xdr:nvCxnSpPr>
      <xdr:spPr>
        <a:xfrm flipV="1">
          <a:off x="9639300" y="14669415"/>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51079</xdr:rowOff>
    </xdr:from>
    <xdr:to>
      <xdr:col>46</xdr:col>
      <xdr:colOff>38100</xdr:colOff>
      <xdr:row>85</xdr:row>
      <xdr:rowOff>152679</xdr:rowOff>
    </xdr:to>
    <xdr:sp macro="" textlink="">
      <xdr:nvSpPr>
        <xdr:cNvPr id="256" name="楕円 255"/>
        <xdr:cNvSpPr/>
      </xdr:nvSpPr>
      <xdr:spPr>
        <a:xfrm>
          <a:off x="8699500" y="1462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98450</xdr:rowOff>
    </xdr:from>
    <xdr:to>
      <xdr:col>50</xdr:col>
      <xdr:colOff>114300</xdr:colOff>
      <xdr:row>85</xdr:row>
      <xdr:rowOff>101879</xdr:rowOff>
    </xdr:to>
    <xdr:cxnSp macro="">
      <xdr:nvCxnSpPr>
        <xdr:cNvPr id="257" name="直線コネクタ 256"/>
        <xdr:cNvCxnSpPr/>
      </xdr:nvCxnSpPr>
      <xdr:spPr>
        <a:xfrm flipV="1">
          <a:off x="8750300" y="14671700"/>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53823</xdr:rowOff>
    </xdr:from>
    <xdr:to>
      <xdr:col>41</xdr:col>
      <xdr:colOff>101600</xdr:colOff>
      <xdr:row>85</xdr:row>
      <xdr:rowOff>155423</xdr:rowOff>
    </xdr:to>
    <xdr:sp macro="" textlink="">
      <xdr:nvSpPr>
        <xdr:cNvPr id="258" name="楕円 257"/>
        <xdr:cNvSpPr/>
      </xdr:nvSpPr>
      <xdr:spPr>
        <a:xfrm>
          <a:off x="7810500" y="14627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101879</xdr:rowOff>
    </xdr:from>
    <xdr:to>
      <xdr:col>45</xdr:col>
      <xdr:colOff>177800</xdr:colOff>
      <xdr:row>85</xdr:row>
      <xdr:rowOff>104623</xdr:rowOff>
    </xdr:to>
    <xdr:cxnSp macro="">
      <xdr:nvCxnSpPr>
        <xdr:cNvPr id="259" name="直線コネクタ 258"/>
        <xdr:cNvCxnSpPr/>
      </xdr:nvCxnSpPr>
      <xdr:spPr>
        <a:xfrm flipV="1">
          <a:off x="7861300" y="14675129"/>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87368</xdr:rowOff>
    </xdr:from>
    <xdr:ext cx="469744" cy="259045"/>
    <xdr:sp macro="" textlink="">
      <xdr:nvSpPr>
        <xdr:cNvPr id="260" name="n_1aveValue【福祉施設】&#10;一人当たり面積"/>
        <xdr:cNvSpPr txBox="1"/>
      </xdr:nvSpPr>
      <xdr:spPr>
        <a:xfrm>
          <a:off x="9391727" y="14317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77767</xdr:rowOff>
    </xdr:from>
    <xdr:ext cx="469744" cy="259045"/>
    <xdr:sp macro="" textlink="">
      <xdr:nvSpPr>
        <xdr:cNvPr id="261" name="n_2aveValue【福祉施設】&#10;一人当たり面積"/>
        <xdr:cNvSpPr txBox="1"/>
      </xdr:nvSpPr>
      <xdr:spPr>
        <a:xfrm>
          <a:off x="8515427" y="143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114343</xdr:rowOff>
    </xdr:from>
    <xdr:ext cx="469744" cy="259045"/>
    <xdr:sp macro="" textlink="">
      <xdr:nvSpPr>
        <xdr:cNvPr id="262" name="n_3aveValue【福祉施設】&#10;一人当たり面積"/>
        <xdr:cNvSpPr txBox="1"/>
      </xdr:nvSpPr>
      <xdr:spPr>
        <a:xfrm>
          <a:off x="7626427" y="14344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107942</xdr:rowOff>
    </xdr:from>
    <xdr:ext cx="469744" cy="259045"/>
    <xdr:sp macro="" textlink="">
      <xdr:nvSpPr>
        <xdr:cNvPr id="263" name="n_4aveValue【福祉施設】&#10;一人当たり面積"/>
        <xdr:cNvSpPr txBox="1"/>
      </xdr:nvSpPr>
      <xdr:spPr>
        <a:xfrm>
          <a:off x="6737427" y="14338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140377</xdr:rowOff>
    </xdr:from>
    <xdr:ext cx="469744" cy="259045"/>
    <xdr:sp macro="" textlink="">
      <xdr:nvSpPr>
        <xdr:cNvPr id="264" name="n_1mainValue【福祉施設】&#10;一人当たり面積"/>
        <xdr:cNvSpPr txBox="1"/>
      </xdr:nvSpPr>
      <xdr:spPr>
        <a:xfrm>
          <a:off x="9391727" y="1471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143806</xdr:rowOff>
    </xdr:from>
    <xdr:ext cx="469744" cy="259045"/>
    <xdr:sp macro="" textlink="">
      <xdr:nvSpPr>
        <xdr:cNvPr id="265" name="n_2mainValue【福祉施設】&#10;一人当たり面積"/>
        <xdr:cNvSpPr txBox="1"/>
      </xdr:nvSpPr>
      <xdr:spPr>
        <a:xfrm>
          <a:off x="8515427" y="1471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146550</xdr:rowOff>
    </xdr:from>
    <xdr:ext cx="469744" cy="259045"/>
    <xdr:sp macro="" textlink="">
      <xdr:nvSpPr>
        <xdr:cNvPr id="266" name="n_3mainValue【福祉施設】&#10;一人当たり面積"/>
        <xdr:cNvSpPr txBox="1"/>
      </xdr:nvSpPr>
      <xdr:spPr>
        <a:xfrm>
          <a:off x="7626427" y="14719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74" name="正方形/長方形 27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75" name="正方形/長方形 27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76" name="正方形/長方形 27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77" name="正方形/長方形 27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78" name="正方形/長方形 27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79" name="正方形/長方形 27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0" name="正方形/長方形 27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1" name="正方形/長方形 28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82" name="正方形/長方形 28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83" name="正方形/長方形 2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84" name="正方形/長方形 2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85" name="正方形/長方形 2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86" name="正方形/長方形 2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87" name="正方形/長方形 2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88" name="正方形/長方形 2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89" name="正方形/長方形 2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90" name="正方形/長方形 2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91" name="テキスト ボックス 2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92" name="直線コネクタ 2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93" name="テキスト ボックス 29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94" name="直線コネクタ 29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95" name="テキスト ボックス 29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96" name="直線コネクタ 29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97" name="テキスト ボックス 29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98" name="直線コネクタ 29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99" name="テキスト ボックス 29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00" name="直線コネクタ 29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01" name="テキスト ボックス 30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02" name="直線コネクタ 30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03" name="テキスト ボックス 30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04" name="直線コネクタ 30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305" name="テキスト ボックス 30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06" name="直線コネクタ 30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0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38644</xdr:rowOff>
    </xdr:from>
    <xdr:to>
      <xdr:col>85</xdr:col>
      <xdr:colOff>126364</xdr:colOff>
      <xdr:row>42</xdr:row>
      <xdr:rowOff>9253</xdr:rowOff>
    </xdr:to>
    <xdr:cxnSp macro="">
      <xdr:nvCxnSpPr>
        <xdr:cNvPr id="308" name="直線コネクタ 307"/>
        <xdr:cNvCxnSpPr/>
      </xdr:nvCxnSpPr>
      <xdr:spPr>
        <a:xfrm flipV="1">
          <a:off x="16318864" y="5867944"/>
          <a:ext cx="0" cy="13422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13080</xdr:rowOff>
    </xdr:from>
    <xdr:ext cx="405111" cy="259045"/>
    <xdr:sp macro="" textlink="">
      <xdr:nvSpPr>
        <xdr:cNvPr id="309" name="【一般廃棄物処理施設】&#10;有形固定資産減価償却率最小値テキスト"/>
        <xdr:cNvSpPr txBox="1"/>
      </xdr:nvSpPr>
      <xdr:spPr>
        <a:xfrm>
          <a:off x="16357600" y="72139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9253</xdr:rowOff>
    </xdr:from>
    <xdr:to>
      <xdr:col>86</xdr:col>
      <xdr:colOff>25400</xdr:colOff>
      <xdr:row>42</xdr:row>
      <xdr:rowOff>9253</xdr:rowOff>
    </xdr:to>
    <xdr:cxnSp macro="">
      <xdr:nvCxnSpPr>
        <xdr:cNvPr id="310" name="直線コネクタ 309"/>
        <xdr:cNvCxnSpPr/>
      </xdr:nvCxnSpPr>
      <xdr:spPr>
        <a:xfrm>
          <a:off x="16230600" y="7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156771</xdr:rowOff>
    </xdr:from>
    <xdr:ext cx="405111" cy="259045"/>
    <xdr:sp macro="" textlink="">
      <xdr:nvSpPr>
        <xdr:cNvPr id="311" name="【一般廃棄物処理施設】&#10;有形固定資産減価償却率最大値テキスト"/>
        <xdr:cNvSpPr txBox="1"/>
      </xdr:nvSpPr>
      <xdr:spPr>
        <a:xfrm>
          <a:off x="16357600" y="564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38644</xdr:rowOff>
    </xdr:from>
    <xdr:to>
      <xdr:col>86</xdr:col>
      <xdr:colOff>25400</xdr:colOff>
      <xdr:row>34</xdr:row>
      <xdr:rowOff>38644</xdr:rowOff>
    </xdr:to>
    <xdr:cxnSp macro="">
      <xdr:nvCxnSpPr>
        <xdr:cNvPr id="312" name="直線コネクタ 311"/>
        <xdr:cNvCxnSpPr/>
      </xdr:nvCxnSpPr>
      <xdr:spPr>
        <a:xfrm>
          <a:off x="16230600" y="586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147881</xdr:rowOff>
    </xdr:from>
    <xdr:ext cx="405111" cy="259045"/>
    <xdr:sp macro="" textlink="">
      <xdr:nvSpPr>
        <xdr:cNvPr id="313" name="【一般廃棄物処理施設】&#10;有形固定資産減価償却率平均値テキスト"/>
        <xdr:cNvSpPr txBox="1"/>
      </xdr:nvSpPr>
      <xdr:spPr>
        <a:xfrm>
          <a:off x="16357600" y="6148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125004</xdr:rowOff>
    </xdr:from>
    <xdr:to>
      <xdr:col>85</xdr:col>
      <xdr:colOff>177800</xdr:colOff>
      <xdr:row>37</xdr:row>
      <xdr:rowOff>55154</xdr:rowOff>
    </xdr:to>
    <xdr:sp macro="" textlink="">
      <xdr:nvSpPr>
        <xdr:cNvPr id="314" name="フローチャート: 判断 313"/>
        <xdr:cNvSpPr/>
      </xdr:nvSpPr>
      <xdr:spPr>
        <a:xfrm>
          <a:off x="16268700" y="629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315" name="フローチャート: 判断 314"/>
        <xdr:cNvSpPr/>
      </xdr:nvSpPr>
      <xdr:spPr>
        <a:xfrm>
          <a:off x="15430500" y="6341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115207</xdr:rowOff>
    </xdr:from>
    <xdr:to>
      <xdr:col>76</xdr:col>
      <xdr:colOff>165100</xdr:colOff>
      <xdr:row>37</xdr:row>
      <xdr:rowOff>45357</xdr:rowOff>
    </xdr:to>
    <xdr:sp macro="" textlink="">
      <xdr:nvSpPr>
        <xdr:cNvPr id="316" name="フローチャート: 判断 315"/>
        <xdr:cNvSpPr/>
      </xdr:nvSpPr>
      <xdr:spPr>
        <a:xfrm>
          <a:off x="14541500" y="628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82550</xdr:rowOff>
    </xdr:from>
    <xdr:to>
      <xdr:col>72</xdr:col>
      <xdr:colOff>38100</xdr:colOff>
      <xdr:row>38</xdr:row>
      <xdr:rowOff>12700</xdr:rowOff>
    </xdr:to>
    <xdr:sp macro="" textlink="">
      <xdr:nvSpPr>
        <xdr:cNvPr id="317" name="フローチャート: 判断 316"/>
        <xdr:cNvSpPr/>
      </xdr:nvSpPr>
      <xdr:spPr>
        <a:xfrm>
          <a:off x="13652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18" name="フローチャート: 判断 317"/>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19" name="テキスト ボックス 31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20" name="テキスト ボックス 31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21" name="テキスト ボックス 32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22" name="テキスト ボックス 32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23" name="テキスト ボックス 32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30299</xdr:rowOff>
    </xdr:from>
    <xdr:to>
      <xdr:col>85</xdr:col>
      <xdr:colOff>177800</xdr:colOff>
      <xdr:row>39</xdr:row>
      <xdr:rowOff>131899</xdr:rowOff>
    </xdr:to>
    <xdr:sp macro="" textlink="">
      <xdr:nvSpPr>
        <xdr:cNvPr id="324" name="楕円 323"/>
        <xdr:cNvSpPr/>
      </xdr:nvSpPr>
      <xdr:spPr>
        <a:xfrm>
          <a:off x="16268700" y="671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8726</xdr:rowOff>
    </xdr:from>
    <xdr:ext cx="405111" cy="259045"/>
    <xdr:sp macro="" textlink="">
      <xdr:nvSpPr>
        <xdr:cNvPr id="325" name="【一般廃棄物処理施設】&#10;有形固定資産減価償却率該当値テキスト"/>
        <xdr:cNvSpPr txBox="1"/>
      </xdr:nvSpPr>
      <xdr:spPr>
        <a:xfrm>
          <a:off x="16357600" y="669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126637</xdr:rowOff>
    </xdr:from>
    <xdr:to>
      <xdr:col>81</xdr:col>
      <xdr:colOff>101600</xdr:colOff>
      <xdr:row>39</xdr:row>
      <xdr:rowOff>56787</xdr:rowOff>
    </xdr:to>
    <xdr:sp macro="" textlink="">
      <xdr:nvSpPr>
        <xdr:cNvPr id="326" name="楕円 325"/>
        <xdr:cNvSpPr/>
      </xdr:nvSpPr>
      <xdr:spPr>
        <a:xfrm>
          <a:off x="15430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5987</xdr:rowOff>
    </xdr:from>
    <xdr:to>
      <xdr:col>85</xdr:col>
      <xdr:colOff>127000</xdr:colOff>
      <xdr:row>39</xdr:row>
      <xdr:rowOff>81099</xdr:rowOff>
    </xdr:to>
    <xdr:cxnSp macro="">
      <xdr:nvCxnSpPr>
        <xdr:cNvPr id="327" name="直線コネクタ 326"/>
        <xdr:cNvCxnSpPr/>
      </xdr:nvCxnSpPr>
      <xdr:spPr>
        <a:xfrm>
          <a:off x="15481300" y="6692537"/>
          <a:ext cx="838200" cy="75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126637</xdr:rowOff>
    </xdr:from>
    <xdr:to>
      <xdr:col>76</xdr:col>
      <xdr:colOff>165100</xdr:colOff>
      <xdr:row>39</xdr:row>
      <xdr:rowOff>56787</xdr:rowOff>
    </xdr:to>
    <xdr:sp macro="" textlink="">
      <xdr:nvSpPr>
        <xdr:cNvPr id="328" name="楕円 327"/>
        <xdr:cNvSpPr/>
      </xdr:nvSpPr>
      <xdr:spPr>
        <a:xfrm>
          <a:off x="14541500" y="6641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5987</xdr:rowOff>
    </xdr:from>
    <xdr:to>
      <xdr:col>81</xdr:col>
      <xdr:colOff>50800</xdr:colOff>
      <xdr:row>39</xdr:row>
      <xdr:rowOff>5987</xdr:rowOff>
    </xdr:to>
    <xdr:cxnSp macro="">
      <xdr:nvCxnSpPr>
        <xdr:cNvPr id="329" name="直線コネクタ 328"/>
        <xdr:cNvCxnSpPr/>
      </xdr:nvCxnSpPr>
      <xdr:spPr>
        <a:xfrm>
          <a:off x="14592300" y="66925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115769</xdr:rowOff>
    </xdr:from>
    <xdr:ext cx="405111" cy="259045"/>
    <xdr:sp macro="" textlink="">
      <xdr:nvSpPr>
        <xdr:cNvPr id="330" name="n_1aveValue【一般廃棄物処理施設】&#10;有形固定資産減価償却率"/>
        <xdr:cNvSpPr txBox="1"/>
      </xdr:nvSpPr>
      <xdr:spPr>
        <a:xfrm>
          <a:off x="15266044" y="6116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61884</xdr:rowOff>
    </xdr:from>
    <xdr:ext cx="405111" cy="259045"/>
    <xdr:sp macro="" textlink="">
      <xdr:nvSpPr>
        <xdr:cNvPr id="331" name="n_2aveValue【一般廃棄物処理施設】&#10;有形固定資産減価償却率"/>
        <xdr:cNvSpPr txBox="1"/>
      </xdr:nvSpPr>
      <xdr:spPr>
        <a:xfrm>
          <a:off x="14389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29227</xdr:rowOff>
    </xdr:from>
    <xdr:ext cx="405111" cy="259045"/>
    <xdr:sp macro="" textlink="">
      <xdr:nvSpPr>
        <xdr:cNvPr id="332" name="n_3aveValue【一般廃棄物処理施設】&#10;有形固定資産減価償却率"/>
        <xdr:cNvSpPr txBox="1"/>
      </xdr:nvSpPr>
      <xdr:spPr>
        <a:xfrm>
          <a:off x="13500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33" name="n_4aveValue【一般廃棄物処理施設】&#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47914</xdr:rowOff>
    </xdr:from>
    <xdr:ext cx="405111" cy="259045"/>
    <xdr:sp macro="" textlink="">
      <xdr:nvSpPr>
        <xdr:cNvPr id="334" name="n_1mainValue【一般廃棄物処理施設】&#10;有形固定資産減価償却率"/>
        <xdr:cNvSpPr txBox="1"/>
      </xdr:nvSpPr>
      <xdr:spPr>
        <a:xfrm>
          <a:off x="152660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47914</xdr:rowOff>
    </xdr:from>
    <xdr:ext cx="405111" cy="259045"/>
    <xdr:sp macro="" textlink="">
      <xdr:nvSpPr>
        <xdr:cNvPr id="335" name="n_2mainValue【一般廃棄物処理施設】&#10;有形固定資産減価償却率"/>
        <xdr:cNvSpPr txBox="1"/>
      </xdr:nvSpPr>
      <xdr:spPr>
        <a:xfrm>
          <a:off x="14389744" y="673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36" name="正方形/長方形 33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37" name="正方形/長方形 33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38" name="正方形/長方形 33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39" name="正方形/長方形 33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40" name="正方形/長方形 33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41" name="正方形/長方形 34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42" name="正方形/長方形 34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43" name="正方形/長方形 34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44" name="テキスト ボックス 34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45" name="直線コネクタ 34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46" name="直線コネクタ 34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47" name="テキスト ボックス 346"/>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48" name="直線コネクタ 34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49" name="テキスト ボックス 348"/>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50" name="直線コネクタ 34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51" name="テキスト ボックス 350"/>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52" name="直線コネクタ 35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53" name="テキスト ボックス 352"/>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54" name="直線コネクタ 35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55" name="テキスト ボックス 354"/>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5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153978</xdr:rowOff>
    </xdr:from>
    <xdr:to>
      <xdr:col>116</xdr:col>
      <xdr:colOff>62864</xdr:colOff>
      <xdr:row>41</xdr:row>
      <xdr:rowOff>132451</xdr:rowOff>
    </xdr:to>
    <xdr:cxnSp macro="">
      <xdr:nvCxnSpPr>
        <xdr:cNvPr id="357" name="直線コネクタ 356"/>
        <xdr:cNvCxnSpPr/>
      </xdr:nvCxnSpPr>
      <xdr:spPr>
        <a:xfrm flipV="1">
          <a:off x="22160864" y="5983278"/>
          <a:ext cx="0" cy="1178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136278</xdr:rowOff>
    </xdr:from>
    <xdr:ext cx="469744" cy="259045"/>
    <xdr:sp macro="" textlink="">
      <xdr:nvSpPr>
        <xdr:cNvPr id="358" name="【一般廃棄物処理施設】&#10;一人当たり有形固定資産（償却資産）額最小値テキスト"/>
        <xdr:cNvSpPr txBox="1"/>
      </xdr:nvSpPr>
      <xdr:spPr>
        <a:xfrm>
          <a:off x="22199600" y="7165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132451</xdr:rowOff>
    </xdr:from>
    <xdr:to>
      <xdr:col>116</xdr:col>
      <xdr:colOff>152400</xdr:colOff>
      <xdr:row>41</xdr:row>
      <xdr:rowOff>132451</xdr:rowOff>
    </xdr:to>
    <xdr:cxnSp macro="">
      <xdr:nvCxnSpPr>
        <xdr:cNvPr id="359" name="直線コネクタ 358"/>
        <xdr:cNvCxnSpPr/>
      </xdr:nvCxnSpPr>
      <xdr:spPr>
        <a:xfrm>
          <a:off x="22072600" y="7161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100655</xdr:rowOff>
    </xdr:from>
    <xdr:ext cx="690189" cy="259045"/>
    <xdr:sp macro="" textlink="">
      <xdr:nvSpPr>
        <xdr:cNvPr id="360" name="【一般廃棄物処理施設】&#10;一人当たり有形固定資産（償却資産）額最大値テキスト"/>
        <xdr:cNvSpPr txBox="1"/>
      </xdr:nvSpPr>
      <xdr:spPr>
        <a:xfrm>
          <a:off x="22199600" y="575850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2,579,882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153978</xdr:rowOff>
    </xdr:from>
    <xdr:to>
      <xdr:col>116</xdr:col>
      <xdr:colOff>152400</xdr:colOff>
      <xdr:row>34</xdr:row>
      <xdr:rowOff>153978</xdr:rowOff>
    </xdr:to>
    <xdr:cxnSp macro="">
      <xdr:nvCxnSpPr>
        <xdr:cNvPr id="361" name="直線コネクタ 360"/>
        <xdr:cNvCxnSpPr/>
      </xdr:nvCxnSpPr>
      <xdr:spPr>
        <a:xfrm>
          <a:off x="22072600" y="5983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12892</xdr:rowOff>
    </xdr:from>
    <xdr:ext cx="599010" cy="259045"/>
    <xdr:sp macro="" textlink="">
      <xdr:nvSpPr>
        <xdr:cNvPr id="362" name="【一般廃棄物処理施設】&#10;一人当たり有形固定資産（償却資産）額平均値テキスト"/>
        <xdr:cNvSpPr txBox="1"/>
      </xdr:nvSpPr>
      <xdr:spPr>
        <a:xfrm>
          <a:off x="22199600" y="68708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161465</xdr:rowOff>
    </xdr:from>
    <xdr:to>
      <xdr:col>116</xdr:col>
      <xdr:colOff>114300</xdr:colOff>
      <xdr:row>41</xdr:row>
      <xdr:rowOff>91615</xdr:rowOff>
    </xdr:to>
    <xdr:sp macro="" textlink="">
      <xdr:nvSpPr>
        <xdr:cNvPr id="363" name="フローチャート: 判断 362"/>
        <xdr:cNvSpPr/>
      </xdr:nvSpPr>
      <xdr:spPr>
        <a:xfrm>
          <a:off x="22110700" y="7019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165658</xdr:rowOff>
    </xdr:from>
    <xdr:to>
      <xdr:col>112</xdr:col>
      <xdr:colOff>38100</xdr:colOff>
      <xdr:row>41</xdr:row>
      <xdr:rowOff>95808</xdr:rowOff>
    </xdr:to>
    <xdr:sp macro="" textlink="">
      <xdr:nvSpPr>
        <xdr:cNvPr id="364" name="フローチャート: 判断 363"/>
        <xdr:cNvSpPr/>
      </xdr:nvSpPr>
      <xdr:spPr>
        <a:xfrm>
          <a:off x="21272500" y="702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166962</xdr:rowOff>
    </xdr:from>
    <xdr:to>
      <xdr:col>107</xdr:col>
      <xdr:colOff>101600</xdr:colOff>
      <xdr:row>41</xdr:row>
      <xdr:rowOff>97112</xdr:rowOff>
    </xdr:to>
    <xdr:sp macro="" textlink="">
      <xdr:nvSpPr>
        <xdr:cNvPr id="365" name="フローチャート: 判断 364"/>
        <xdr:cNvSpPr/>
      </xdr:nvSpPr>
      <xdr:spPr>
        <a:xfrm>
          <a:off x="20383500" y="70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41</xdr:row>
      <xdr:rowOff>26325</xdr:rowOff>
    </xdr:from>
    <xdr:to>
      <xdr:col>102</xdr:col>
      <xdr:colOff>165100</xdr:colOff>
      <xdr:row>41</xdr:row>
      <xdr:rowOff>127925</xdr:rowOff>
    </xdr:to>
    <xdr:sp macro="" textlink="">
      <xdr:nvSpPr>
        <xdr:cNvPr id="366" name="フローチャート: 判断 365"/>
        <xdr:cNvSpPr/>
      </xdr:nvSpPr>
      <xdr:spPr>
        <a:xfrm>
          <a:off x="19494500" y="7055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166740</xdr:rowOff>
    </xdr:from>
    <xdr:to>
      <xdr:col>98</xdr:col>
      <xdr:colOff>38100</xdr:colOff>
      <xdr:row>41</xdr:row>
      <xdr:rowOff>96890</xdr:rowOff>
    </xdr:to>
    <xdr:sp macro="" textlink="">
      <xdr:nvSpPr>
        <xdr:cNvPr id="367" name="フローチャート: 判断 366"/>
        <xdr:cNvSpPr/>
      </xdr:nvSpPr>
      <xdr:spPr>
        <a:xfrm>
          <a:off x="18605500" y="702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68" name="テキスト ボックス 36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69" name="テキスト ボックス 36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70" name="テキスト ボックス 36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71" name="テキスト ボックス 37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72" name="テキスト ボックス 37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60485</xdr:rowOff>
    </xdr:from>
    <xdr:to>
      <xdr:col>116</xdr:col>
      <xdr:colOff>114300</xdr:colOff>
      <xdr:row>41</xdr:row>
      <xdr:rowOff>162085</xdr:rowOff>
    </xdr:to>
    <xdr:sp macro="" textlink="">
      <xdr:nvSpPr>
        <xdr:cNvPr id="373" name="楕円 372"/>
        <xdr:cNvSpPr/>
      </xdr:nvSpPr>
      <xdr:spPr>
        <a:xfrm>
          <a:off x="22110700" y="708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146862</xdr:rowOff>
    </xdr:from>
    <xdr:ext cx="534377" cy="259045"/>
    <xdr:sp macro="" textlink="">
      <xdr:nvSpPr>
        <xdr:cNvPr id="374" name="【一般廃棄物処理施設】&#10;一人当たり有形固定資産（償却資産）額該当値テキスト"/>
        <xdr:cNvSpPr txBox="1"/>
      </xdr:nvSpPr>
      <xdr:spPr>
        <a:xfrm>
          <a:off x="22199600" y="700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62601</xdr:rowOff>
    </xdr:from>
    <xdr:to>
      <xdr:col>112</xdr:col>
      <xdr:colOff>38100</xdr:colOff>
      <xdr:row>41</xdr:row>
      <xdr:rowOff>164201</xdr:rowOff>
    </xdr:to>
    <xdr:sp macro="" textlink="">
      <xdr:nvSpPr>
        <xdr:cNvPr id="375" name="楕円 374"/>
        <xdr:cNvSpPr/>
      </xdr:nvSpPr>
      <xdr:spPr>
        <a:xfrm>
          <a:off x="21272500" y="709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111285</xdr:rowOff>
    </xdr:from>
    <xdr:to>
      <xdr:col>116</xdr:col>
      <xdr:colOff>63500</xdr:colOff>
      <xdr:row>41</xdr:row>
      <xdr:rowOff>113401</xdr:rowOff>
    </xdr:to>
    <xdr:cxnSp macro="">
      <xdr:nvCxnSpPr>
        <xdr:cNvPr id="376" name="直線コネクタ 375"/>
        <xdr:cNvCxnSpPr/>
      </xdr:nvCxnSpPr>
      <xdr:spPr>
        <a:xfrm flipV="1">
          <a:off x="21323300" y="7140735"/>
          <a:ext cx="838200" cy="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62106</xdr:rowOff>
    </xdr:from>
    <xdr:to>
      <xdr:col>107</xdr:col>
      <xdr:colOff>101600</xdr:colOff>
      <xdr:row>41</xdr:row>
      <xdr:rowOff>163706</xdr:rowOff>
    </xdr:to>
    <xdr:sp macro="" textlink="">
      <xdr:nvSpPr>
        <xdr:cNvPr id="377" name="楕円 376"/>
        <xdr:cNvSpPr/>
      </xdr:nvSpPr>
      <xdr:spPr>
        <a:xfrm>
          <a:off x="20383500" y="709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112906</xdr:rowOff>
    </xdr:from>
    <xdr:to>
      <xdr:col>111</xdr:col>
      <xdr:colOff>177800</xdr:colOff>
      <xdr:row>41</xdr:row>
      <xdr:rowOff>113401</xdr:rowOff>
    </xdr:to>
    <xdr:cxnSp macro="">
      <xdr:nvCxnSpPr>
        <xdr:cNvPr id="378" name="直線コネクタ 377"/>
        <xdr:cNvCxnSpPr/>
      </xdr:nvCxnSpPr>
      <xdr:spPr>
        <a:xfrm>
          <a:off x="20434300" y="7142356"/>
          <a:ext cx="8890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112335</xdr:rowOff>
    </xdr:from>
    <xdr:ext cx="599010" cy="259045"/>
    <xdr:sp macro="" textlink="">
      <xdr:nvSpPr>
        <xdr:cNvPr id="379" name="n_1aveValue【一般廃棄物処理施設】&#10;一人当たり有形固定資産（償却資産）額"/>
        <xdr:cNvSpPr txBox="1"/>
      </xdr:nvSpPr>
      <xdr:spPr>
        <a:xfrm>
          <a:off x="21011095" y="6798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113639</xdr:rowOff>
    </xdr:from>
    <xdr:ext cx="599010" cy="259045"/>
    <xdr:sp macro="" textlink="">
      <xdr:nvSpPr>
        <xdr:cNvPr id="380" name="n_2aveValue【一般廃棄物処理施設】&#10;一人当たり有形固定資産（償却資産）額"/>
        <xdr:cNvSpPr txBox="1"/>
      </xdr:nvSpPr>
      <xdr:spPr>
        <a:xfrm>
          <a:off x="20134795" y="6800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144452</xdr:rowOff>
    </xdr:from>
    <xdr:ext cx="599010" cy="259045"/>
    <xdr:sp macro="" textlink="">
      <xdr:nvSpPr>
        <xdr:cNvPr id="381" name="n_3aveValue【一般廃棄物処理施設】&#10;一人当たり有形固定資産（償却資産）額"/>
        <xdr:cNvSpPr txBox="1"/>
      </xdr:nvSpPr>
      <xdr:spPr>
        <a:xfrm>
          <a:off x="19245795" y="6831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113417</xdr:rowOff>
    </xdr:from>
    <xdr:ext cx="599010" cy="259045"/>
    <xdr:sp macro="" textlink="">
      <xdr:nvSpPr>
        <xdr:cNvPr id="382" name="n_4aveValue【一般廃棄物処理施設】&#10;一人当たり有形固定資産（償却資産）額"/>
        <xdr:cNvSpPr txBox="1"/>
      </xdr:nvSpPr>
      <xdr:spPr>
        <a:xfrm>
          <a:off x="18356795" y="6799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155328</xdr:rowOff>
    </xdr:from>
    <xdr:ext cx="534377" cy="259045"/>
    <xdr:sp macro="" textlink="">
      <xdr:nvSpPr>
        <xdr:cNvPr id="383" name="n_1mainValue【一般廃棄物処理施設】&#10;一人当たり有形固定資産（償却資産）額"/>
        <xdr:cNvSpPr txBox="1"/>
      </xdr:nvSpPr>
      <xdr:spPr>
        <a:xfrm>
          <a:off x="21043411" y="718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154833</xdr:rowOff>
    </xdr:from>
    <xdr:ext cx="534377" cy="259045"/>
    <xdr:sp macro="" textlink="">
      <xdr:nvSpPr>
        <xdr:cNvPr id="384" name="n_2mainValue【一般廃棄物処理施設】&#10;一人当たり有形固定資産（償却資産）額"/>
        <xdr:cNvSpPr txBox="1"/>
      </xdr:nvSpPr>
      <xdr:spPr>
        <a:xfrm>
          <a:off x="20167111" y="7184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85" name="正方形/長方形 38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86" name="正方形/長方形 38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87" name="正方形/長方形 38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88" name="正方形/長方形 38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89" name="正方形/長方形 38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90" name="正方形/長方形 38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91" name="正方形/長方形 39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92" name="正方形/長方形 391"/>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93" name="正方形/長方形 39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4" name="正方形/長方形 39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5" name="正方形/長方形 39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6" name="正方形/長方形 39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97" name="正方形/長方形 39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98" name="正方形/長方形 39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99" name="正方形/長方形 39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0" name="正方形/長方形 399"/>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01" name="正方形/長方形 40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2" name="正方形/長方形 40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3" name="正方形/長方形 40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4" name="正方形/長方形 40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5" name="正方形/長方形 40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6" name="正方形/長方形 40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07" name="正方形/長方形 40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08" name="正方形/長方形 40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09" name="正方形/長方形 40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0" name="正方形/長方形 40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1" name="正方形/長方形 41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2" name="正方形/長方形 41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3" name="正方形/長方形 41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4" name="正方形/長方形 41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5" name="正方形/長方形 41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6" name="正方形/長方形 41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17" name="正方形/長方形 4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18" name="正方形/長方形 4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19" name="正方形/長方形 4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0" name="正方形/長方形 4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1" name="正方形/長方形 4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2" name="正方形/長方形 4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3" name="正方形/長方形 4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4" name="正方形/長方形 4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5" name="テキスト ボックス 4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6" name="直線コネクタ 4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27" name="テキスト ボックス 42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428" name="直線コネクタ 42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429" name="テキスト ボックス 428"/>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430" name="直線コネクタ 42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431" name="テキスト ボックス 43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432" name="直線コネクタ 43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433" name="テキスト ボックス 43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434" name="直線コネクタ 43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435" name="テキスト ボックス 43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436" name="直線コネクタ 43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437" name="テキスト ボックス 436"/>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38" name="直線コネクタ 43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439" name="テキスト ボックス 438"/>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108586</xdr:rowOff>
    </xdr:from>
    <xdr:to>
      <xdr:col>85</xdr:col>
      <xdr:colOff>126364</xdr:colOff>
      <xdr:row>108</xdr:row>
      <xdr:rowOff>152400</xdr:rowOff>
    </xdr:to>
    <xdr:cxnSp macro="">
      <xdr:nvCxnSpPr>
        <xdr:cNvPr id="441" name="直線コネクタ 440"/>
        <xdr:cNvCxnSpPr/>
      </xdr:nvCxnSpPr>
      <xdr:spPr>
        <a:xfrm flipV="1">
          <a:off x="16318864" y="17253586"/>
          <a:ext cx="0" cy="1415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442" name="【庁舎】&#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443" name="直線コネクタ 442"/>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55263</xdr:rowOff>
    </xdr:from>
    <xdr:ext cx="405111" cy="259045"/>
    <xdr:sp macro="" textlink="">
      <xdr:nvSpPr>
        <xdr:cNvPr id="444" name="【庁舎】&#10;有形固定資産減価償却率最大値テキスト"/>
        <xdr:cNvSpPr txBox="1"/>
      </xdr:nvSpPr>
      <xdr:spPr>
        <a:xfrm>
          <a:off x="16357600" y="17028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108586</xdr:rowOff>
    </xdr:from>
    <xdr:to>
      <xdr:col>86</xdr:col>
      <xdr:colOff>25400</xdr:colOff>
      <xdr:row>100</xdr:row>
      <xdr:rowOff>108586</xdr:rowOff>
    </xdr:to>
    <xdr:cxnSp macro="">
      <xdr:nvCxnSpPr>
        <xdr:cNvPr id="445" name="直線コネクタ 444"/>
        <xdr:cNvCxnSpPr/>
      </xdr:nvCxnSpPr>
      <xdr:spPr>
        <a:xfrm>
          <a:off x="16230600" y="17253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26688</xdr:rowOff>
    </xdr:from>
    <xdr:ext cx="405111" cy="259045"/>
    <xdr:sp macro="" textlink="">
      <xdr:nvSpPr>
        <xdr:cNvPr id="446" name="【庁舎】&#10;有形固定資産減価償却率平均値テキスト"/>
        <xdr:cNvSpPr txBox="1"/>
      </xdr:nvSpPr>
      <xdr:spPr>
        <a:xfrm>
          <a:off x="16357600" y="17857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48261</xdr:rowOff>
    </xdr:from>
    <xdr:to>
      <xdr:col>85</xdr:col>
      <xdr:colOff>177800</xdr:colOff>
      <xdr:row>104</xdr:row>
      <xdr:rowOff>149861</xdr:rowOff>
    </xdr:to>
    <xdr:sp macro="" textlink="">
      <xdr:nvSpPr>
        <xdr:cNvPr id="447" name="フローチャート: 判断 446"/>
        <xdr:cNvSpPr/>
      </xdr:nvSpPr>
      <xdr:spPr>
        <a:xfrm>
          <a:off x="16268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143511</xdr:rowOff>
    </xdr:from>
    <xdr:to>
      <xdr:col>81</xdr:col>
      <xdr:colOff>101600</xdr:colOff>
      <xdr:row>105</xdr:row>
      <xdr:rowOff>73661</xdr:rowOff>
    </xdr:to>
    <xdr:sp macro="" textlink="">
      <xdr:nvSpPr>
        <xdr:cNvPr id="448" name="フローチャート: 判断 447"/>
        <xdr:cNvSpPr/>
      </xdr:nvSpPr>
      <xdr:spPr>
        <a:xfrm>
          <a:off x="15430500" y="17974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99695</xdr:rowOff>
    </xdr:from>
    <xdr:to>
      <xdr:col>76</xdr:col>
      <xdr:colOff>165100</xdr:colOff>
      <xdr:row>105</xdr:row>
      <xdr:rowOff>29845</xdr:rowOff>
    </xdr:to>
    <xdr:sp macro="" textlink="">
      <xdr:nvSpPr>
        <xdr:cNvPr id="449" name="フローチャート: 判断 448"/>
        <xdr:cNvSpPr/>
      </xdr:nvSpPr>
      <xdr:spPr>
        <a:xfrm>
          <a:off x="14541500" y="1793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82550</xdr:rowOff>
    </xdr:from>
    <xdr:to>
      <xdr:col>72</xdr:col>
      <xdr:colOff>38100</xdr:colOff>
      <xdr:row>105</xdr:row>
      <xdr:rowOff>12700</xdr:rowOff>
    </xdr:to>
    <xdr:sp macro="" textlink="">
      <xdr:nvSpPr>
        <xdr:cNvPr id="450" name="フローチャート: 判断 449"/>
        <xdr:cNvSpPr/>
      </xdr:nvSpPr>
      <xdr:spPr>
        <a:xfrm>
          <a:off x="13652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6350</xdr:rowOff>
    </xdr:from>
    <xdr:to>
      <xdr:col>67</xdr:col>
      <xdr:colOff>101600</xdr:colOff>
      <xdr:row>104</xdr:row>
      <xdr:rowOff>107950</xdr:rowOff>
    </xdr:to>
    <xdr:sp macro="" textlink="">
      <xdr:nvSpPr>
        <xdr:cNvPr id="451" name="フローチャート: 判断 450"/>
        <xdr:cNvSpPr/>
      </xdr:nvSpPr>
      <xdr:spPr>
        <a:xfrm>
          <a:off x="12763500" y="1783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52" name="テキスト ボックス 4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3" name="テキスト ボックス 4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4" name="テキスト ボックス 4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5" name="テキスト ボックス 4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56" name="テキスト ボックス 4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101600</xdr:rowOff>
    </xdr:from>
    <xdr:to>
      <xdr:col>85</xdr:col>
      <xdr:colOff>177800</xdr:colOff>
      <xdr:row>102</xdr:row>
      <xdr:rowOff>31750</xdr:rowOff>
    </xdr:to>
    <xdr:sp macro="" textlink="">
      <xdr:nvSpPr>
        <xdr:cNvPr id="457" name="楕円 456"/>
        <xdr:cNvSpPr/>
      </xdr:nvSpPr>
      <xdr:spPr>
        <a:xfrm>
          <a:off x="16268700" y="1741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124477</xdr:rowOff>
    </xdr:from>
    <xdr:ext cx="405111" cy="259045"/>
    <xdr:sp macro="" textlink="">
      <xdr:nvSpPr>
        <xdr:cNvPr id="458" name="【庁舎】&#10;有形固定資産減価償却率該当値テキスト"/>
        <xdr:cNvSpPr txBox="1"/>
      </xdr:nvSpPr>
      <xdr:spPr>
        <a:xfrm>
          <a:off x="16357600" y="1726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71120</xdr:rowOff>
    </xdr:from>
    <xdr:to>
      <xdr:col>81</xdr:col>
      <xdr:colOff>101600</xdr:colOff>
      <xdr:row>104</xdr:row>
      <xdr:rowOff>1270</xdr:rowOff>
    </xdr:to>
    <xdr:sp macro="" textlink="">
      <xdr:nvSpPr>
        <xdr:cNvPr id="459" name="楕円 458"/>
        <xdr:cNvSpPr/>
      </xdr:nvSpPr>
      <xdr:spPr>
        <a:xfrm>
          <a:off x="1543050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152400</xdr:rowOff>
    </xdr:from>
    <xdr:to>
      <xdr:col>85</xdr:col>
      <xdr:colOff>127000</xdr:colOff>
      <xdr:row>103</xdr:row>
      <xdr:rowOff>121920</xdr:rowOff>
    </xdr:to>
    <xdr:cxnSp macro="">
      <xdr:nvCxnSpPr>
        <xdr:cNvPr id="460" name="直線コネクタ 459"/>
        <xdr:cNvCxnSpPr/>
      </xdr:nvCxnSpPr>
      <xdr:spPr>
        <a:xfrm flipV="1">
          <a:off x="15481300" y="17468850"/>
          <a:ext cx="838200" cy="31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17780</xdr:rowOff>
    </xdr:from>
    <xdr:to>
      <xdr:col>76</xdr:col>
      <xdr:colOff>165100</xdr:colOff>
      <xdr:row>103</xdr:row>
      <xdr:rowOff>119380</xdr:rowOff>
    </xdr:to>
    <xdr:sp macro="" textlink="">
      <xdr:nvSpPr>
        <xdr:cNvPr id="461" name="楕円 460"/>
        <xdr:cNvSpPr/>
      </xdr:nvSpPr>
      <xdr:spPr>
        <a:xfrm>
          <a:off x="14541500" y="1767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68580</xdr:rowOff>
    </xdr:from>
    <xdr:to>
      <xdr:col>81</xdr:col>
      <xdr:colOff>50800</xdr:colOff>
      <xdr:row>103</xdr:row>
      <xdr:rowOff>121920</xdr:rowOff>
    </xdr:to>
    <xdr:cxnSp macro="">
      <xdr:nvCxnSpPr>
        <xdr:cNvPr id="462" name="直線コネクタ 461"/>
        <xdr:cNvCxnSpPr/>
      </xdr:nvCxnSpPr>
      <xdr:spPr>
        <a:xfrm>
          <a:off x="14592300" y="1772793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164464</xdr:rowOff>
    </xdr:from>
    <xdr:to>
      <xdr:col>72</xdr:col>
      <xdr:colOff>38100</xdr:colOff>
      <xdr:row>103</xdr:row>
      <xdr:rowOff>94614</xdr:rowOff>
    </xdr:to>
    <xdr:sp macro="" textlink="">
      <xdr:nvSpPr>
        <xdr:cNvPr id="463" name="楕円 462"/>
        <xdr:cNvSpPr/>
      </xdr:nvSpPr>
      <xdr:spPr>
        <a:xfrm>
          <a:off x="13652500" y="17652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43814</xdr:rowOff>
    </xdr:from>
    <xdr:to>
      <xdr:col>76</xdr:col>
      <xdr:colOff>114300</xdr:colOff>
      <xdr:row>103</xdr:row>
      <xdr:rowOff>68580</xdr:rowOff>
    </xdr:to>
    <xdr:cxnSp macro="">
      <xdr:nvCxnSpPr>
        <xdr:cNvPr id="464" name="直線コネクタ 463"/>
        <xdr:cNvCxnSpPr/>
      </xdr:nvCxnSpPr>
      <xdr:spPr>
        <a:xfrm>
          <a:off x="13703300" y="17703164"/>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64788</xdr:rowOff>
    </xdr:from>
    <xdr:ext cx="405111" cy="259045"/>
    <xdr:sp macro="" textlink="">
      <xdr:nvSpPr>
        <xdr:cNvPr id="465" name="n_1aveValue【庁舎】&#10;有形固定資産減価償却率"/>
        <xdr:cNvSpPr txBox="1"/>
      </xdr:nvSpPr>
      <xdr:spPr>
        <a:xfrm>
          <a:off x="15266044" y="18067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20972</xdr:rowOff>
    </xdr:from>
    <xdr:ext cx="405111" cy="259045"/>
    <xdr:sp macro="" textlink="">
      <xdr:nvSpPr>
        <xdr:cNvPr id="466" name="n_2aveValue【庁舎】&#10;有形固定資産減価償却率"/>
        <xdr:cNvSpPr txBox="1"/>
      </xdr:nvSpPr>
      <xdr:spPr>
        <a:xfrm>
          <a:off x="14389744" y="1802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3827</xdr:rowOff>
    </xdr:from>
    <xdr:ext cx="405111" cy="259045"/>
    <xdr:sp macro="" textlink="">
      <xdr:nvSpPr>
        <xdr:cNvPr id="467" name="n_3aveValue【庁舎】&#10;有形固定資産減価償却率"/>
        <xdr:cNvSpPr txBox="1"/>
      </xdr:nvSpPr>
      <xdr:spPr>
        <a:xfrm>
          <a:off x="13500744" y="1800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124477</xdr:rowOff>
    </xdr:from>
    <xdr:ext cx="405111" cy="259045"/>
    <xdr:sp macro="" textlink="">
      <xdr:nvSpPr>
        <xdr:cNvPr id="468" name="n_4aveValue【庁舎】&#10;有形固定資産減価償却率"/>
        <xdr:cNvSpPr txBox="1"/>
      </xdr:nvSpPr>
      <xdr:spPr>
        <a:xfrm>
          <a:off x="12611744" y="1761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17797</xdr:rowOff>
    </xdr:from>
    <xdr:ext cx="405111" cy="259045"/>
    <xdr:sp macro="" textlink="">
      <xdr:nvSpPr>
        <xdr:cNvPr id="469" name="n_1mainValue【庁舎】&#10;有形固定資産減価償却率"/>
        <xdr:cNvSpPr txBox="1"/>
      </xdr:nvSpPr>
      <xdr:spPr>
        <a:xfrm>
          <a:off x="15266044" y="1750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135907</xdr:rowOff>
    </xdr:from>
    <xdr:ext cx="405111" cy="259045"/>
    <xdr:sp macro="" textlink="">
      <xdr:nvSpPr>
        <xdr:cNvPr id="470" name="n_2mainValue【庁舎】&#10;有形固定資産減価償却率"/>
        <xdr:cNvSpPr txBox="1"/>
      </xdr:nvSpPr>
      <xdr:spPr>
        <a:xfrm>
          <a:off x="14389744" y="1745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111141</xdr:rowOff>
    </xdr:from>
    <xdr:ext cx="405111" cy="259045"/>
    <xdr:sp macro="" textlink="">
      <xdr:nvSpPr>
        <xdr:cNvPr id="471" name="n_3mainValue【庁舎】&#10;有形固定資産減価償却率"/>
        <xdr:cNvSpPr txBox="1"/>
      </xdr:nvSpPr>
      <xdr:spPr>
        <a:xfrm>
          <a:off x="13500744" y="17427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72" name="正方形/長方形 4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73" name="正方形/長方形 4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74" name="正方形/長方形 4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75" name="正方形/長方形 4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6" name="正方形/長方形 4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7" name="正方形/長方形 4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8" name="正方形/長方形 4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9" name="正方形/長方形 4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80" name="テキスト ボックス 4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81" name="直線コネクタ 4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82" name="直線コネクタ 48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83" name="テキスト ボックス 48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84" name="直線コネクタ 48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85" name="テキスト ボックス 48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86" name="直線コネクタ 48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87" name="テキスト ボックス 48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88" name="直線コネクタ 48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89" name="テキスト ボックス 48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90" name="直線コネクタ 48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91" name="テキスト ボックス 49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9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89915</xdr:rowOff>
    </xdr:from>
    <xdr:to>
      <xdr:col>116</xdr:col>
      <xdr:colOff>62864</xdr:colOff>
      <xdr:row>107</xdr:row>
      <xdr:rowOff>134722</xdr:rowOff>
    </xdr:to>
    <xdr:cxnSp macro="">
      <xdr:nvCxnSpPr>
        <xdr:cNvPr id="493" name="直線コネクタ 492"/>
        <xdr:cNvCxnSpPr/>
      </xdr:nvCxnSpPr>
      <xdr:spPr>
        <a:xfrm flipV="1">
          <a:off x="22160864" y="17234915"/>
          <a:ext cx="0" cy="1244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138549</xdr:rowOff>
    </xdr:from>
    <xdr:ext cx="469744" cy="259045"/>
    <xdr:sp macro="" textlink="">
      <xdr:nvSpPr>
        <xdr:cNvPr id="494" name="【庁舎】&#10;一人当たり面積最小値テキスト"/>
        <xdr:cNvSpPr txBox="1"/>
      </xdr:nvSpPr>
      <xdr:spPr>
        <a:xfrm>
          <a:off x="22199600" y="18483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134722</xdr:rowOff>
    </xdr:from>
    <xdr:to>
      <xdr:col>116</xdr:col>
      <xdr:colOff>152400</xdr:colOff>
      <xdr:row>107</xdr:row>
      <xdr:rowOff>134722</xdr:rowOff>
    </xdr:to>
    <xdr:cxnSp macro="">
      <xdr:nvCxnSpPr>
        <xdr:cNvPr id="495" name="直線コネクタ 494"/>
        <xdr:cNvCxnSpPr/>
      </xdr:nvCxnSpPr>
      <xdr:spPr>
        <a:xfrm>
          <a:off x="22072600" y="1847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36592</xdr:rowOff>
    </xdr:from>
    <xdr:ext cx="469744" cy="259045"/>
    <xdr:sp macro="" textlink="">
      <xdr:nvSpPr>
        <xdr:cNvPr id="496" name="【庁舎】&#10;一人当たり面積最大値テキスト"/>
        <xdr:cNvSpPr txBox="1"/>
      </xdr:nvSpPr>
      <xdr:spPr>
        <a:xfrm>
          <a:off x="22199600" y="17010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89915</xdr:rowOff>
    </xdr:from>
    <xdr:to>
      <xdr:col>116</xdr:col>
      <xdr:colOff>152400</xdr:colOff>
      <xdr:row>100</xdr:row>
      <xdr:rowOff>89915</xdr:rowOff>
    </xdr:to>
    <xdr:cxnSp macro="">
      <xdr:nvCxnSpPr>
        <xdr:cNvPr id="497" name="直線コネクタ 496"/>
        <xdr:cNvCxnSpPr/>
      </xdr:nvCxnSpPr>
      <xdr:spPr>
        <a:xfrm>
          <a:off x="22072600" y="172349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6214</xdr:rowOff>
    </xdr:from>
    <xdr:ext cx="469744" cy="259045"/>
    <xdr:sp macro="" textlink="">
      <xdr:nvSpPr>
        <xdr:cNvPr id="498" name="【庁舎】&#10;一人当たり面積平均値テキスト"/>
        <xdr:cNvSpPr txBox="1"/>
      </xdr:nvSpPr>
      <xdr:spPr>
        <a:xfrm>
          <a:off x="22199600" y="18008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154787</xdr:rowOff>
    </xdr:from>
    <xdr:to>
      <xdr:col>116</xdr:col>
      <xdr:colOff>114300</xdr:colOff>
      <xdr:row>106</xdr:row>
      <xdr:rowOff>84937</xdr:rowOff>
    </xdr:to>
    <xdr:sp macro="" textlink="">
      <xdr:nvSpPr>
        <xdr:cNvPr id="499" name="フローチャート: 判断 498"/>
        <xdr:cNvSpPr/>
      </xdr:nvSpPr>
      <xdr:spPr>
        <a:xfrm>
          <a:off x="22110700" y="18157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xdr:rowOff>
    </xdr:from>
    <xdr:to>
      <xdr:col>112</xdr:col>
      <xdr:colOff>38100</xdr:colOff>
      <xdr:row>106</xdr:row>
      <xdr:rowOff>114198</xdr:rowOff>
    </xdr:to>
    <xdr:sp macro="" textlink="">
      <xdr:nvSpPr>
        <xdr:cNvPr id="500" name="フローチャート: 判断 499"/>
        <xdr:cNvSpPr/>
      </xdr:nvSpPr>
      <xdr:spPr>
        <a:xfrm>
          <a:off x="21272500" y="18186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168047</xdr:rowOff>
    </xdr:from>
    <xdr:to>
      <xdr:col>107</xdr:col>
      <xdr:colOff>101600</xdr:colOff>
      <xdr:row>106</xdr:row>
      <xdr:rowOff>98197</xdr:rowOff>
    </xdr:to>
    <xdr:sp macro="" textlink="">
      <xdr:nvSpPr>
        <xdr:cNvPr id="501" name="フローチャート: 判断 500"/>
        <xdr:cNvSpPr/>
      </xdr:nvSpPr>
      <xdr:spPr>
        <a:xfrm>
          <a:off x="20383500" y="1817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125527</xdr:rowOff>
    </xdr:from>
    <xdr:to>
      <xdr:col>102</xdr:col>
      <xdr:colOff>165100</xdr:colOff>
      <xdr:row>106</xdr:row>
      <xdr:rowOff>55677</xdr:rowOff>
    </xdr:to>
    <xdr:sp macro="" textlink="">
      <xdr:nvSpPr>
        <xdr:cNvPr id="502" name="フローチャート: 判断 501"/>
        <xdr:cNvSpPr/>
      </xdr:nvSpPr>
      <xdr:spPr>
        <a:xfrm>
          <a:off x="19494500" y="1812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141072</xdr:rowOff>
    </xdr:from>
    <xdr:to>
      <xdr:col>98</xdr:col>
      <xdr:colOff>38100</xdr:colOff>
      <xdr:row>106</xdr:row>
      <xdr:rowOff>71222</xdr:rowOff>
    </xdr:to>
    <xdr:sp macro="" textlink="">
      <xdr:nvSpPr>
        <xdr:cNvPr id="503" name="フローチャート: 判断 502"/>
        <xdr:cNvSpPr/>
      </xdr:nvSpPr>
      <xdr:spPr>
        <a:xfrm>
          <a:off x="18605500" y="18143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04" name="テキスト ボックス 50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05" name="テキスト ボックス 50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6" name="テキスト ボックス 50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7" name="テキスト ボックス 50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8" name="テキスト ボックス 50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70662</xdr:rowOff>
    </xdr:from>
    <xdr:to>
      <xdr:col>116</xdr:col>
      <xdr:colOff>114300</xdr:colOff>
      <xdr:row>107</xdr:row>
      <xdr:rowOff>812</xdr:rowOff>
    </xdr:to>
    <xdr:sp macro="" textlink="">
      <xdr:nvSpPr>
        <xdr:cNvPr id="509" name="楕円 508"/>
        <xdr:cNvSpPr/>
      </xdr:nvSpPr>
      <xdr:spPr>
        <a:xfrm>
          <a:off x="22110700" y="1824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49089</xdr:rowOff>
    </xdr:from>
    <xdr:ext cx="469744" cy="259045"/>
    <xdr:sp macro="" textlink="">
      <xdr:nvSpPr>
        <xdr:cNvPr id="510" name="【庁舎】&#10;一人当たり面積該当値テキスト"/>
        <xdr:cNvSpPr txBox="1"/>
      </xdr:nvSpPr>
      <xdr:spPr>
        <a:xfrm>
          <a:off x="22199600" y="18222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76149</xdr:rowOff>
    </xdr:from>
    <xdr:to>
      <xdr:col>112</xdr:col>
      <xdr:colOff>38100</xdr:colOff>
      <xdr:row>107</xdr:row>
      <xdr:rowOff>6299</xdr:rowOff>
    </xdr:to>
    <xdr:sp macro="" textlink="">
      <xdr:nvSpPr>
        <xdr:cNvPr id="511" name="楕円 510"/>
        <xdr:cNvSpPr/>
      </xdr:nvSpPr>
      <xdr:spPr>
        <a:xfrm>
          <a:off x="21272500" y="1824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121462</xdr:rowOff>
    </xdr:from>
    <xdr:to>
      <xdr:col>116</xdr:col>
      <xdr:colOff>63500</xdr:colOff>
      <xdr:row>106</xdr:row>
      <xdr:rowOff>126949</xdr:rowOff>
    </xdr:to>
    <xdr:cxnSp macro="">
      <xdr:nvCxnSpPr>
        <xdr:cNvPr id="512" name="直線コネクタ 511"/>
        <xdr:cNvCxnSpPr/>
      </xdr:nvCxnSpPr>
      <xdr:spPr>
        <a:xfrm flipV="1">
          <a:off x="21323300" y="18295162"/>
          <a:ext cx="8382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84837</xdr:rowOff>
    </xdr:from>
    <xdr:to>
      <xdr:col>107</xdr:col>
      <xdr:colOff>101600</xdr:colOff>
      <xdr:row>107</xdr:row>
      <xdr:rowOff>14987</xdr:rowOff>
    </xdr:to>
    <xdr:sp macro="" textlink="">
      <xdr:nvSpPr>
        <xdr:cNvPr id="513" name="楕円 512"/>
        <xdr:cNvSpPr/>
      </xdr:nvSpPr>
      <xdr:spPr>
        <a:xfrm>
          <a:off x="20383500" y="182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126949</xdr:rowOff>
    </xdr:from>
    <xdr:to>
      <xdr:col>111</xdr:col>
      <xdr:colOff>177800</xdr:colOff>
      <xdr:row>106</xdr:row>
      <xdr:rowOff>135637</xdr:rowOff>
    </xdr:to>
    <xdr:cxnSp macro="">
      <xdr:nvCxnSpPr>
        <xdr:cNvPr id="514" name="直線コネクタ 513"/>
        <xdr:cNvCxnSpPr/>
      </xdr:nvCxnSpPr>
      <xdr:spPr>
        <a:xfrm flipV="1">
          <a:off x="20434300" y="18300649"/>
          <a:ext cx="889000" cy="8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90323</xdr:rowOff>
    </xdr:from>
    <xdr:to>
      <xdr:col>102</xdr:col>
      <xdr:colOff>165100</xdr:colOff>
      <xdr:row>107</xdr:row>
      <xdr:rowOff>20473</xdr:rowOff>
    </xdr:to>
    <xdr:sp macro="" textlink="">
      <xdr:nvSpPr>
        <xdr:cNvPr id="515" name="楕円 514"/>
        <xdr:cNvSpPr/>
      </xdr:nvSpPr>
      <xdr:spPr>
        <a:xfrm>
          <a:off x="19494500" y="1826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135637</xdr:rowOff>
    </xdr:from>
    <xdr:to>
      <xdr:col>107</xdr:col>
      <xdr:colOff>50800</xdr:colOff>
      <xdr:row>106</xdr:row>
      <xdr:rowOff>141123</xdr:rowOff>
    </xdr:to>
    <xdr:cxnSp macro="">
      <xdr:nvCxnSpPr>
        <xdr:cNvPr id="516" name="直線コネクタ 515"/>
        <xdr:cNvCxnSpPr/>
      </xdr:nvCxnSpPr>
      <xdr:spPr>
        <a:xfrm flipV="1">
          <a:off x="19545300" y="18309337"/>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130725</xdr:rowOff>
    </xdr:from>
    <xdr:ext cx="469744" cy="259045"/>
    <xdr:sp macro="" textlink="">
      <xdr:nvSpPr>
        <xdr:cNvPr id="517" name="n_1aveValue【庁舎】&#10;一人当たり面積"/>
        <xdr:cNvSpPr txBox="1"/>
      </xdr:nvSpPr>
      <xdr:spPr>
        <a:xfrm>
          <a:off x="21075727" y="17961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114724</xdr:rowOff>
    </xdr:from>
    <xdr:ext cx="469744" cy="259045"/>
    <xdr:sp macro="" textlink="">
      <xdr:nvSpPr>
        <xdr:cNvPr id="518" name="n_2aveValue【庁舎】&#10;一人当たり面積"/>
        <xdr:cNvSpPr txBox="1"/>
      </xdr:nvSpPr>
      <xdr:spPr>
        <a:xfrm>
          <a:off x="20199427" y="1794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72204</xdr:rowOff>
    </xdr:from>
    <xdr:ext cx="469744" cy="259045"/>
    <xdr:sp macro="" textlink="">
      <xdr:nvSpPr>
        <xdr:cNvPr id="519" name="n_3aveValue【庁舎】&#10;一人当たり面積"/>
        <xdr:cNvSpPr txBox="1"/>
      </xdr:nvSpPr>
      <xdr:spPr>
        <a:xfrm>
          <a:off x="19310427" y="17903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87749</xdr:rowOff>
    </xdr:from>
    <xdr:ext cx="469744" cy="259045"/>
    <xdr:sp macro="" textlink="">
      <xdr:nvSpPr>
        <xdr:cNvPr id="520" name="n_4aveValue【庁舎】&#10;一人当たり面積"/>
        <xdr:cNvSpPr txBox="1"/>
      </xdr:nvSpPr>
      <xdr:spPr>
        <a:xfrm>
          <a:off x="18421427" y="17918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168876</xdr:rowOff>
    </xdr:from>
    <xdr:ext cx="469744" cy="259045"/>
    <xdr:sp macro="" textlink="">
      <xdr:nvSpPr>
        <xdr:cNvPr id="521" name="n_1mainValue【庁舎】&#10;一人当たり面積"/>
        <xdr:cNvSpPr txBox="1"/>
      </xdr:nvSpPr>
      <xdr:spPr>
        <a:xfrm>
          <a:off x="21075727" y="1834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6114</xdr:rowOff>
    </xdr:from>
    <xdr:ext cx="469744" cy="259045"/>
    <xdr:sp macro="" textlink="">
      <xdr:nvSpPr>
        <xdr:cNvPr id="522" name="n_2mainValue【庁舎】&#10;一人当たり面積"/>
        <xdr:cNvSpPr txBox="1"/>
      </xdr:nvSpPr>
      <xdr:spPr>
        <a:xfrm>
          <a:off x="20199427" y="1835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11600</xdr:rowOff>
    </xdr:from>
    <xdr:ext cx="469744" cy="259045"/>
    <xdr:sp macro="" textlink="">
      <xdr:nvSpPr>
        <xdr:cNvPr id="523" name="n_3mainValue【庁舎】&#10;一人当たり面積"/>
        <xdr:cNvSpPr txBox="1"/>
      </xdr:nvSpPr>
      <xdr:spPr>
        <a:xfrm>
          <a:off x="19310427" y="18356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24" name="正方形/長方形 52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25" name="正方形/長方形 52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26" name="テキスト ボックス 52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一部事務組合で共同処理を行っている一般廃棄物処理施設の減価償却率が、類似団体平均値と比べて高めとなっている。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4,580
547.71
6,810,479
6,635,943
72,509
3,091,539
7,816,510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人口の減少、高齢化に加え中心となる産業が脆弱なこと等により、財政基盤が弱く、類似団体の平均を下回っている。</a:t>
          </a:r>
          <a:endParaRPr lang="ja-JP" altLang="ja-JP" sz="1400">
            <a:effectLst/>
          </a:endParaRPr>
        </a:p>
        <a:p>
          <a:r>
            <a:rPr kumimoji="1" lang="ja-JP" altLang="ja-JP" sz="1100">
              <a:solidFill>
                <a:schemeClr val="dk1"/>
              </a:solidFill>
              <a:effectLst/>
              <a:latin typeface="+mn-lt"/>
              <a:ea typeface="+mn-ea"/>
              <a:cs typeface="+mn-cs"/>
            </a:rPr>
            <a:t>　今後は、歳出の更なる見直しと施策の重点化の両立に努め、活力あるまちづくりを展開しつつ、行政の効率化に努め、財政の健全化を図る。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44450</xdr:rowOff>
    </xdr:from>
    <xdr:to>
      <xdr:col>27</xdr:col>
      <xdr:colOff>184150</xdr:colOff>
      <xdr:row>44</xdr:row>
      <xdr:rowOff>44450</xdr:rowOff>
    </xdr:to>
    <xdr:cxnSp macro="">
      <xdr:nvCxnSpPr>
        <xdr:cNvPr id="50" name="直線コネクタ 49"/>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1" name="テキスト ボックス 50"/>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2" name="直線コネクタ 51"/>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3" name="テキスト ボックス 52"/>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54" name="直線コネクタ 53"/>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55" name="テキスト ボックス 54"/>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6" name="直線コネクタ 55"/>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7" name="テキスト ボックス 56"/>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58"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82867</xdr:rowOff>
    </xdr:from>
    <xdr:to>
      <xdr:col>23</xdr:col>
      <xdr:colOff>133350</xdr:colOff>
      <xdr:row>43</xdr:row>
      <xdr:rowOff>167640</xdr:rowOff>
    </xdr:to>
    <xdr:cxnSp macro="">
      <xdr:nvCxnSpPr>
        <xdr:cNvPr id="59" name="直線コネクタ 58"/>
        <xdr:cNvCxnSpPr/>
      </xdr:nvCxnSpPr>
      <xdr:spPr>
        <a:xfrm flipV="1">
          <a:off x="4953000" y="6255067"/>
          <a:ext cx="0" cy="1284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139717</xdr:rowOff>
    </xdr:from>
    <xdr:ext cx="762000" cy="259045"/>
    <xdr:sp macro="" textlink="">
      <xdr:nvSpPr>
        <xdr:cNvPr id="60" name="財政力最小値テキスト"/>
        <xdr:cNvSpPr txBox="1"/>
      </xdr:nvSpPr>
      <xdr:spPr>
        <a:xfrm>
          <a:off x="5041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43</xdr:row>
      <xdr:rowOff>167640</xdr:rowOff>
    </xdr:from>
    <xdr:to>
      <xdr:col>24</xdr:col>
      <xdr:colOff>12700</xdr:colOff>
      <xdr:row>43</xdr:row>
      <xdr:rowOff>167640</xdr:rowOff>
    </xdr:to>
    <xdr:cxnSp macro="">
      <xdr:nvCxnSpPr>
        <xdr:cNvPr id="61" name="直線コネクタ 60"/>
        <xdr:cNvCxnSpPr/>
      </xdr:nvCxnSpPr>
      <xdr:spPr>
        <a:xfrm>
          <a:off x="4864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169244</xdr:rowOff>
    </xdr:from>
    <xdr:ext cx="762000" cy="259045"/>
    <xdr:sp macro="" textlink="">
      <xdr:nvSpPr>
        <xdr:cNvPr id="62" name="財政力最大値テキスト"/>
        <xdr:cNvSpPr txBox="1"/>
      </xdr:nvSpPr>
      <xdr:spPr>
        <a:xfrm>
          <a:off x="5041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82867</xdr:rowOff>
    </xdr:from>
    <xdr:to>
      <xdr:col>24</xdr:col>
      <xdr:colOff>12700</xdr:colOff>
      <xdr:row>36</xdr:row>
      <xdr:rowOff>82867</xdr:rowOff>
    </xdr:to>
    <xdr:cxnSp macro="">
      <xdr:nvCxnSpPr>
        <xdr:cNvPr id="63" name="直線コネクタ 62"/>
        <xdr:cNvCxnSpPr/>
      </xdr:nvCxnSpPr>
      <xdr:spPr>
        <a:xfrm>
          <a:off x="4864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113347</xdr:rowOff>
    </xdr:from>
    <xdr:to>
      <xdr:col>23</xdr:col>
      <xdr:colOff>133350</xdr:colOff>
      <xdr:row>43</xdr:row>
      <xdr:rowOff>113347</xdr:rowOff>
    </xdr:to>
    <xdr:cxnSp macro="">
      <xdr:nvCxnSpPr>
        <xdr:cNvPr id="64" name="直線コネクタ 63"/>
        <xdr:cNvCxnSpPr/>
      </xdr:nvCxnSpPr>
      <xdr:spPr>
        <a:xfrm>
          <a:off x="4114800" y="748569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6684</xdr:rowOff>
    </xdr:from>
    <xdr:ext cx="762000" cy="259045"/>
    <xdr:sp macro="" textlink="">
      <xdr:nvSpPr>
        <xdr:cNvPr id="65" name="財政力平均値テキスト"/>
        <xdr:cNvSpPr txBox="1"/>
      </xdr:nvSpPr>
      <xdr:spPr>
        <a:xfrm>
          <a:off x="5041900" y="72075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161607</xdr:rowOff>
    </xdr:from>
    <xdr:to>
      <xdr:col>23</xdr:col>
      <xdr:colOff>184150</xdr:colOff>
      <xdr:row>43</xdr:row>
      <xdr:rowOff>91757</xdr:rowOff>
    </xdr:to>
    <xdr:sp macro="" textlink="">
      <xdr:nvSpPr>
        <xdr:cNvPr id="66" name="フローチャート: 判断 65"/>
        <xdr:cNvSpPr/>
      </xdr:nvSpPr>
      <xdr:spPr>
        <a:xfrm>
          <a:off x="49022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113347</xdr:rowOff>
    </xdr:from>
    <xdr:to>
      <xdr:col>19</xdr:col>
      <xdr:colOff>133350</xdr:colOff>
      <xdr:row>43</xdr:row>
      <xdr:rowOff>119380</xdr:rowOff>
    </xdr:to>
    <xdr:cxnSp macro="">
      <xdr:nvCxnSpPr>
        <xdr:cNvPr id="67" name="直線コネクタ 66"/>
        <xdr:cNvCxnSpPr/>
      </xdr:nvCxnSpPr>
      <xdr:spPr>
        <a:xfrm flipV="1">
          <a:off x="3225800" y="7485697"/>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167640</xdr:rowOff>
    </xdr:from>
    <xdr:to>
      <xdr:col>19</xdr:col>
      <xdr:colOff>184150</xdr:colOff>
      <xdr:row>43</xdr:row>
      <xdr:rowOff>97790</xdr:rowOff>
    </xdr:to>
    <xdr:sp macro="" textlink="">
      <xdr:nvSpPr>
        <xdr:cNvPr id="68" name="フローチャート: 判断 67"/>
        <xdr:cNvSpPr/>
      </xdr:nvSpPr>
      <xdr:spPr>
        <a:xfrm>
          <a:off x="4064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107967</xdr:rowOff>
    </xdr:from>
    <xdr:ext cx="736600" cy="259045"/>
    <xdr:sp macro="" textlink="">
      <xdr:nvSpPr>
        <xdr:cNvPr id="69" name="テキスト ボックス 68"/>
        <xdr:cNvSpPr txBox="1"/>
      </xdr:nvSpPr>
      <xdr:spPr>
        <a:xfrm>
          <a:off x="3733800" y="7137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119380</xdr:rowOff>
    </xdr:from>
    <xdr:to>
      <xdr:col>15</xdr:col>
      <xdr:colOff>82550</xdr:colOff>
      <xdr:row>43</xdr:row>
      <xdr:rowOff>119380</xdr:rowOff>
    </xdr:to>
    <xdr:cxnSp macro="">
      <xdr:nvCxnSpPr>
        <xdr:cNvPr id="70" name="直線コネクタ 69"/>
        <xdr:cNvCxnSpPr/>
      </xdr:nvCxnSpPr>
      <xdr:spPr>
        <a:xfrm>
          <a:off x="2336800" y="749173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161607</xdr:rowOff>
    </xdr:from>
    <xdr:to>
      <xdr:col>15</xdr:col>
      <xdr:colOff>133350</xdr:colOff>
      <xdr:row>43</xdr:row>
      <xdr:rowOff>91757</xdr:rowOff>
    </xdr:to>
    <xdr:sp macro="" textlink="">
      <xdr:nvSpPr>
        <xdr:cNvPr id="71" name="フローチャート: 判断 70"/>
        <xdr:cNvSpPr/>
      </xdr:nvSpPr>
      <xdr:spPr>
        <a:xfrm>
          <a:off x="3175000" y="7362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101934</xdr:rowOff>
    </xdr:from>
    <xdr:ext cx="762000" cy="259045"/>
    <xdr:sp macro="" textlink="">
      <xdr:nvSpPr>
        <xdr:cNvPr id="72" name="テキスト ボックス 71"/>
        <xdr:cNvSpPr txBox="1"/>
      </xdr:nvSpPr>
      <xdr:spPr>
        <a:xfrm>
          <a:off x="2844800" y="7131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119380</xdr:rowOff>
    </xdr:from>
    <xdr:to>
      <xdr:col>11</xdr:col>
      <xdr:colOff>31750</xdr:colOff>
      <xdr:row>43</xdr:row>
      <xdr:rowOff>125413</xdr:rowOff>
    </xdr:to>
    <xdr:cxnSp macro="">
      <xdr:nvCxnSpPr>
        <xdr:cNvPr id="73" name="直線コネクタ 72"/>
        <xdr:cNvCxnSpPr/>
      </xdr:nvCxnSpPr>
      <xdr:spPr>
        <a:xfrm flipV="1">
          <a:off x="1447800" y="749173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20320</xdr:rowOff>
    </xdr:from>
    <xdr:to>
      <xdr:col>11</xdr:col>
      <xdr:colOff>82550</xdr:colOff>
      <xdr:row>43</xdr:row>
      <xdr:rowOff>121920</xdr:rowOff>
    </xdr:to>
    <xdr:sp macro="" textlink="">
      <xdr:nvSpPr>
        <xdr:cNvPr id="74" name="フローチャート: 判断 73"/>
        <xdr:cNvSpPr/>
      </xdr:nvSpPr>
      <xdr:spPr>
        <a:xfrm>
          <a:off x="2286000" y="7392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132097</xdr:rowOff>
    </xdr:from>
    <xdr:ext cx="762000" cy="259045"/>
    <xdr:sp macro="" textlink="">
      <xdr:nvSpPr>
        <xdr:cNvPr id="75" name="テキスト ボックス 74"/>
        <xdr:cNvSpPr txBox="1"/>
      </xdr:nvSpPr>
      <xdr:spPr>
        <a:xfrm>
          <a:off x="1955800" y="7161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56515</xdr:rowOff>
    </xdr:from>
    <xdr:to>
      <xdr:col>7</xdr:col>
      <xdr:colOff>31750</xdr:colOff>
      <xdr:row>43</xdr:row>
      <xdr:rowOff>158115</xdr:rowOff>
    </xdr:to>
    <xdr:sp macro="" textlink="">
      <xdr:nvSpPr>
        <xdr:cNvPr id="76" name="フローチャート: 判断 75"/>
        <xdr:cNvSpPr/>
      </xdr:nvSpPr>
      <xdr:spPr>
        <a:xfrm>
          <a:off x="1397000" y="742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168292</xdr:rowOff>
    </xdr:from>
    <xdr:ext cx="762000" cy="259045"/>
    <xdr:sp macro="" textlink="">
      <xdr:nvSpPr>
        <xdr:cNvPr id="77" name="テキスト ボックス 76"/>
        <xdr:cNvSpPr txBox="1"/>
      </xdr:nvSpPr>
      <xdr:spPr>
        <a:xfrm>
          <a:off x="1066800" y="719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78" name="テキスト ボックス 77"/>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79" name="テキスト ボックス 78"/>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0" name="テキスト ボックス 79"/>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1" name="テキスト ボックス 80"/>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2" name="テキスト ボックス 81"/>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62547</xdr:rowOff>
    </xdr:from>
    <xdr:to>
      <xdr:col>23</xdr:col>
      <xdr:colOff>184150</xdr:colOff>
      <xdr:row>43</xdr:row>
      <xdr:rowOff>164147</xdr:rowOff>
    </xdr:to>
    <xdr:sp macro="" textlink="">
      <xdr:nvSpPr>
        <xdr:cNvPr id="83" name="楕円 82"/>
        <xdr:cNvSpPr/>
      </xdr:nvSpPr>
      <xdr:spPr>
        <a:xfrm>
          <a:off x="49022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129874</xdr:rowOff>
    </xdr:from>
    <xdr:ext cx="762000" cy="259045"/>
    <xdr:sp macro="" textlink="">
      <xdr:nvSpPr>
        <xdr:cNvPr id="84" name="財政力該当値テキスト"/>
        <xdr:cNvSpPr txBox="1"/>
      </xdr:nvSpPr>
      <xdr:spPr>
        <a:xfrm>
          <a:off x="5041900" y="7330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62547</xdr:rowOff>
    </xdr:from>
    <xdr:to>
      <xdr:col>19</xdr:col>
      <xdr:colOff>184150</xdr:colOff>
      <xdr:row>43</xdr:row>
      <xdr:rowOff>164147</xdr:rowOff>
    </xdr:to>
    <xdr:sp macro="" textlink="">
      <xdr:nvSpPr>
        <xdr:cNvPr id="85" name="楕円 84"/>
        <xdr:cNvSpPr/>
      </xdr:nvSpPr>
      <xdr:spPr>
        <a:xfrm>
          <a:off x="4064000" y="743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148924</xdr:rowOff>
    </xdr:from>
    <xdr:ext cx="736600" cy="259045"/>
    <xdr:sp macro="" textlink="">
      <xdr:nvSpPr>
        <xdr:cNvPr id="86" name="テキスト ボックス 85"/>
        <xdr:cNvSpPr txBox="1"/>
      </xdr:nvSpPr>
      <xdr:spPr>
        <a:xfrm>
          <a:off x="3733800" y="75212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68580</xdr:rowOff>
    </xdr:from>
    <xdr:to>
      <xdr:col>15</xdr:col>
      <xdr:colOff>133350</xdr:colOff>
      <xdr:row>43</xdr:row>
      <xdr:rowOff>170180</xdr:rowOff>
    </xdr:to>
    <xdr:sp macro="" textlink="">
      <xdr:nvSpPr>
        <xdr:cNvPr id="87" name="楕円 86"/>
        <xdr:cNvSpPr/>
      </xdr:nvSpPr>
      <xdr:spPr>
        <a:xfrm>
          <a:off x="3175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154957</xdr:rowOff>
    </xdr:from>
    <xdr:ext cx="762000" cy="259045"/>
    <xdr:sp macro="" textlink="">
      <xdr:nvSpPr>
        <xdr:cNvPr id="88" name="テキスト ボックス 87"/>
        <xdr:cNvSpPr txBox="1"/>
      </xdr:nvSpPr>
      <xdr:spPr>
        <a:xfrm>
          <a:off x="2844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68580</xdr:rowOff>
    </xdr:from>
    <xdr:to>
      <xdr:col>11</xdr:col>
      <xdr:colOff>82550</xdr:colOff>
      <xdr:row>43</xdr:row>
      <xdr:rowOff>170180</xdr:rowOff>
    </xdr:to>
    <xdr:sp macro="" textlink="">
      <xdr:nvSpPr>
        <xdr:cNvPr id="89" name="楕円 88"/>
        <xdr:cNvSpPr/>
      </xdr:nvSpPr>
      <xdr:spPr>
        <a:xfrm>
          <a:off x="2286000" y="744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154957</xdr:rowOff>
    </xdr:from>
    <xdr:ext cx="762000" cy="259045"/>
    <xdr:sp macro="" textlink="">
      <xdr:nvSpPr>
        <xdr:cNvPr id="90" name="テキスト ボックス 89"/>
        <xdr:cNvSpPr txBox="1"/>
      </xdr:nvSpPr>
      <xdr:spPr>
        <a:xfrm>
          <a:off x="1955800" y="752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74613</xdr:rowOff>
    </xdr:from>
    <xdr:to>
      <xdr:col>7</xdr:col>
      <xdr:colOff>31750</xdr:colOff>
      <xdr:row>44</xdr:row>
      <xdr:rowOff>4763</xdr:rowOff>
    </xdr:to>
    <xdr:sp macro="" textlink="">
      <xdr:nvSpPr>
        <xdr:cNvPr id="91" name="楕円 90"/>
        <xdr:cNvSpPr/>
      </xdr:nvSpPr>
      <xdr:spPr>
        <a:xfrm>
          <a:off x="1397000" y="74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160990</xdr:rowOff>
    </xdr:from>
    <xdr:ext cx="762000" cy="259045"/>
    <xdr:sp macro="" textlink="">
      <xdr:nvSpPr>
        <xdr:cNvPr id="92" name="テキスト ボックス 91"/>
        <xdr:cNvSpPr txBox="1"/>
      </xdr:nvSpPr>
      <xdr:spPr>
        <a:xfrm>
          <a:off x="1066800" y="753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3" name="正方形/長方形 92"/>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4" name="テキスト ボックス 93"/>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5" name="テキスト ボックス 94"/>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6" name="正方形/長方形 95"/>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7" name="正方形/長方形 96"/>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98" name="正方形/長方形 97"/>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99" name="正方形/長方形 98"/>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0" name="正方形/長方形 99"/>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1" name="正方形/長方形 100"/>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2" name="正方形/長方形 101"/>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3" name="正方形/長方形 102"/>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4" name="正方形/長方形 103"/>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5" name="テキスト ボックス 104"/>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公共施設等の維持管理費の上昇により、経常収支比率は大きく上昇している。</a:t>
          </a:r>
          <a:endParaRPr lang="ja-JP" altLang="ja-JP" sz="1400">
            <a:effectLst/>
          </a:endParaRPr>
        </a:p>
        <a:p>
          <a:r>
            <a:rPr kumimoji="1" lang="ja-JP" altLang="ja-JP" sz="1100">
              <a:solidFill>
                <a:schemeClr val="dk1"/>
              </a:solidFill>
              <a:effectLst/>
              <a:latin typeface="+mn-lt"/>
              <a:ea typeface="+mn-ea"/>
              <a:cs typeface="+mn-cs"/>
            </a:rPr>
            <a:t>　歳出では、地方債の発行抑制、事業の見直し、公共施設等の集約・複合化を進めることにより、義務的経費の削減に努める。</a:t>
          </a:r>
          <a:endParaRPr lang="ja-JP" altLang="ja-JP" sz="1400">
            <a:effectLst/>
          </a:endParaRPr>
        </a:p>
        <a:p>
          <a:r>
            <a:rPr kumimoji="1" lang="ja-JP" altLang="ja-JP" sz="1100">
              <a:solidFill>
                <a:schemeClr val="dk1"/>
              </a:solidFill>
              <a:effectLst/>
              <a:latin typeface="+mn-lt"/>
              <a:ea typeface="+mn-ea"/>
              <a:cs typeface="+mn-cs"/>
            </a:rPr>
            <a:t>　歳入では、町税の徴収率向上を図り、現在の水準を維持するように努める。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6" name="テキスト ボックス 105"/>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7" name="直線コネクタ 106"/>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8" name="テキスト ボックス 107"/>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09" name="直線コネクタ 108"/>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0" name="テキスト ボックス 109"/>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1" name="直線コネクタ 110"/>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2" name="テキスト ボックス 111"/>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3" name="直線コネクタ 112"/>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4" name="テキスト ボックス 113"/>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5" name="直線コネクタ 114"/>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6" name="テキスト ボックス 115"/>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7" name="直線コネクタ 11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8" name="テキスト ボックス 11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1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11176</xdr:rowOff>
    </xdr:from>
    <xdr:to>
      <xdr:col>23</xdr:col>
      <xdr:colOff>133350</xdr:colOff>
      <xdr:row>67</xdr:row>
      <xdr:rowOff>51054</xdr:rowOff>
    </xdr:to>
    <xdr:cxnSp macro="">
      <xdr:nvCxnSpPr>
        <xdr:cNvPr id="120" name="直線コネクタ 119"/>
        <xdr:cNvCxnSpPr/>
      </xdr:nvCxnSpPr>
      <xdr:spPr>
        <a:xfrm flipV="1">
          <a:off x="4953000" y="995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23131</xdr:rowOff>
    </xdr:from>
    <xdr:ext cx="762000" cy="259045"/>
    <xdr:sp macro="" textlink="">
      <xdr:nvSpPr>
        <xdr:cNvPr id="121" name="財政構造の弾力性最小値テキスト"/>
        <xdr:cNvSpPr txBox="1"/>
      </xdr:nvSpPr>
      <xdr:spPr>
        <a:xfrm>
          <a:off x="5041900" y="1151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51054</xdr:rowOff>
    </xdr:from>
    <xdr:to>
      <xdr:col>24</xdr:col>
      <xdr:colOff>12700</xdr:colOff>
      <xdr:row>67</xdr:row>
      <xdr:rowOff>51054</xdr:rowOff>
    </xdr:to>
    <xdr:cxnSp macro="">
      <xdr:nvCxnSpPr>
        <xdr:cNvPr id="122" name="直線コネクタ 121"/>
        <xdr:cNvCxnSpPr/>
      </xdr:nvCxnSpPr>
      <xdr:spPr>
        <a:xfrm>
          <a:off x="4864100" y="1153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97553</xdr:rowOff>
    </xdr:from>
    <xdr:ext cx="762000" cy="259045"/>
    <xdr:sp macro="" textlink="">
      <xdr:nvSpPr>
        <xdr:cNvPr id="123" name="財政構造の弾力性最大値テキスト"/>
        <xdr:cNvSpPr txBox="1"/>
      </xdr:nvSpPr>
      <xdr:spPr>
        <a:xfrm>
          <a:off x="5041900" y="969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11176</xdr:rowOff>
    </xdr:from>
    <xdr:to>
      <xdr:col>24</xdr:col>
      <xdr:colOff>12700</xdr:colOff>
      <xdr:row>58</xdr:row>
      <xdr:rowOff>11176</xdr:rowOff>
    </xdr:to>
    <xdr:cxnSp macro="">
      <xdr:nvCxnSpPr>
        <xdr:cNvPr id="124" name="直線コネクタ 123"/>
        <xdr:cNvCxnSpPr/>
      </xdr:nvCxnSpPr>
      <xdr:spPr>
        <a:xfrm>
          <a:off x="4864100" y="995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63</xdr:row>
      <xdr:rowOff>85344</xdr:rowOff>
    </xdr:to>
    <xdr:cxnSp macro="">
      <xdr:nvCxnSpPr>
        <xdr:cNvPr id="125" name="直線コネクタ 124"/>
        <xdr:cNvCxnSpPr/>
      </xdr:nvCxnSpPr>
      <xdr:spPr>
        <a:xfrm>
          <a:off x="4114800" y="10746740"/>
          <a:ext cx="8382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48785</xdr:rowOff>
    </xdr:from>
    <xdr:ext cx="762000" cy="259045"/>
    <xdr:sp macro="" textlink="">
      <xdr:nvSpPr>
        <xdr:cNvPr id="126" name="財政構造の弾力性平均値テキスト"/>
        <xdr:cNvSpPr txBox="1"/>
      </xdr:nvSpPr>
      <xdr:spPr>
        <a:xfrm>
          <a:off x="5041900" y="105072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32258</xdr:rowOff>
    </xdr:from>
    <xdr:to>
      <xdr:col>23</xdr:col>
      <xdr:colOff>184150</xdr:colOff>
      <xdr:row>62</xdr:row>
      <xdr:rowOff>133858</xdr:rowOff>
    </xdr:to>
    <xdr:sp macro="" textlink="">
      <xdr:nvSpPr>
        <xdr:cNvPr id="127" name="フローチャート: 判断 126"/>
        <xdr:cNvSpPr/>
      </xdr:nvSpPr>
      <xdr:spPr>
        <a:xfrm>
          <a:off x="49022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109728</xdr:rowOff>
    </xdr:from>
    <xdr:to>
      <xdr:col>19</xdr:col>
      <xdr:colOff>133350</xdr:colOff>
      <xdr:row>62</xdr:row>
      <xdr:rowOff>116840</xdr:rowOff>
    </xdr:to>
    <xdr:cxnSp macro="">
      <xdr:nvCxnSpPr>
        <xdr:cNvPr id="128" name="直線コネクタ 127"/>
        <xdr:cNvCxnSpPr/>
      </xdr:nvCxnSpPr>
      <xdr:spPr>
        <a:xfrm>
          <a:off x="3225800" y="10568178"/>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80518</xdr:rowOff>
    </xdr:from>
    <xdr:to>
      <xdr:col>19</xdr:col>
      <xdr:colOff>184150</xdr:colOff>
      <xdr:row>63</xdr:row>
      <xdr:rowOff>10668</xdr:rowOff>
    </xdr:to>
    <xdr:sp macro="" textlink="">
      <xdr:nvSpPr>
        <xdr:cNvPr id="129" name="フローチャート: 判断 128"/>
        <xdr:cNvSpPr/>
      </xdr:nvSpPr>
      <xdr:spPr>
        <a:xfrm>
          <a:off x="4064000" y="10710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166895</xdr:rowOff>
    </xdr:from>
    <xdr:ext cx="736600" cy="259045"/>
    <xdr:sp macro="" textlink="">
      <xdr:nvSpPr>
        <xdr:cNvPr id="130" name="テキスト ボックス 129"/>
        <xdr:cNvSpPr txBox="1"/>
      </xdr:nvSpPr>
      <xdr:spPr>
        <a:xfrm>
          <a:off x="3733800" y="107967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170434</xdr:rowOff>
    </xdr:from>
    <xdr:to>
      <xdr:col>15</xdr:col>
      <xdr:colOff>82550</xdr:colOff>
      <xdr:row>61</xdr:row>
      <xdr:rowOff>109728</xdr:rowOff>
    </xdr:to>
    <xdr:cxnSp macro="">
      <xdr:nvCxnSpPr>
        <xdr:cNvPr id="131" name="直線コネクタ 130"/>
        <xdr:cNvCxnSpPr/>
      </xdr:nvCxnSpPr>
      <xdr:spPr>
        <a:xfrm>
          <a:off x="2336800" y="10114534"/>
          <a:ext cx="889000" cy="453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32258</xdr:rowOff>
    </xdr:from>
    <xdr:to>
      <xdr:col>15</xdr:col>
      <xdr:colOff>133350</xdr:colOff>
      <xdr:row>62</xdr:row>
      <xdr:rowOff>133858</xdr:rowOff>
    </xdr:to>
    <xdr:sp macro="" textlink="">
      <xdr:nvSpPr>
        <xdr:cNvPr id="132" name="フローチャート: 判断 131"/>
        <xdr:cNvSpPr/>
      </xdr:nvSpPr>
      <xdr:spPr>
        <a:xfrm>
          <a:off x="3175000" y="10662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118635</xdr:rowOff>
    </xdr:from>
    <xdr:ext cx="762000" cy="259045"/>
    <xdr:sp macro="" textlink="">
      <xdr:nvSpPr>
        <xdr:cNvPr id="133" name="テキスト ボックス 132"/>
        <xdr:cNvSpPr txBox="1"/>
      </xdr:nvSpPr>
      <xdr:spPr>
        <a:xfrm>
          <a:off x="2844800" y="10748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54610</xdr:rowOff>
    </xdr:from>
    <xdr:to>
      <xdr:col>11</xdr:col>
      <xdr:colOff>31750</xdr:colOff>
      <xdr:row>58</xdr:row>
      <xdr:rowOff>170434</xdr:rowOff>
    </xdr:to>
    <xdr:cxnSp macro="">
      <xdr:nvCxnSpPr>
        <xdr:cNvPr id="134" name="直線コネクタ 133"/>
        <xdr:cNvCxnSpPr/>
      </xdr:nvCxnSpPr>
      <xdr:spPr>
        <a:xfrm>
          <a:off x="1447800" y="999871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37084</xdr:rowOff>
    </xdr:from>
    <xdr:to>
      <xdr:col>11</xdr:col>
      <xdr:colOff>82550</xdr:colOff>
      <xdr:row>62</xdr:row>
      <xdr:rowOff>138684</xdr:rowOff>
    </xdr:to>
    <xdr:sp macro="" textlink="">
      <xdr:nvSpPr>
        <xdr:cNvPr id="135" name="フローチャート: 判断 134"/>
        <xdr:cNvSpPr/>
      </xdr:nvSpPr>
      <xdr:spPr>
        <a:xfrm>
          <a:off x="2286000" y="1066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123461</xdr:rowOff>
    </xdr:from>
    <xdr:ext cx="762000" cy="259045"/>
    <xdr:sp macro="" textlink="">
      <xdr:nvSpPr>
        <xdr:cNvPr id="136" name="テキスト ボックス 135"/>
        <xdr:cNvSpPr txBox="1"/>
      </xdr:nvSpPr>
      <xdr:spPr>
        <a:xfrm>
          <a:off x="1955800" y="1075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107188</xdr:rowOff>
    </xdr:from>
    <xdr:to>
      <xdr:col>7</xdr:col>
      <xdr:colOff>31750</xdr:colOff>
      <xdr:row>62</xdr:row>
      <xdr:rowOff>37338</xdr:rowOff>
    </xdr:to>
    <xdr:sp macro="" textlink="">
      <xdr:nvSpPr>
        <xdr:cNvPr id="137" name="フローチャート: 判断 136"/>
        <xdr:cNvSpPr/>
      </xdr:nvSpPr>
      <xdr:spPr>
        <a:xfrm>
          <a:off x="1397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22115</xdr:rowOff>
    </xdr:from>
    <xdr:ext cx="762000" cy="259045"/>
    <xdr:sp macro="" textlink="">
      <xdr:nvSpPr>
        <xdr:cNvPr id="138" name="テキスト ボックス 137"/>
        <xdr:cNvSpPr txBox="1"/>
      </xdr:nvSpPr>
      <xdr:spPr>
        <a:xfrm>
          <a:off x="1066800" y="106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39" name="テキスト ボックス 13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0" name="テキスト ボックス 13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1" name="テキスト ボックス 14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2" name="テキスト ボックス 14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3" name="テキスト ボックス 14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44" name="楕円 143"/>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6621</xdr:rowOff>
    </xdr:from>
    <xdr:ext cx="762000" cy="259045"/>
    <xdr:sp macro="" textlink="">
      <xdr:nvSpPr>
        <xdr:cNvPr id="145"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66040</xdr:rowOff>
    </xdr:from>
    <xdr:to>
      <xdr:col>19</xdr:col>
      <xdr:colOff>184150</xdr:colOff>
      <xdr:row>62</xdr:row>
      <xdr:rowOff>167640</xdr:rowOff>
    </xdr:to>
    <xdr:sp macro="" textlink="">
      <xdr:nvSpPr>
        <xdr:cNvPr id="146" name="楕円 145"/>
        <xdr:cNvSpPr/>
      </xdr:nvSpPr>
      <xdr:spPr>
        <a:xfrm>
          <a:off x="4064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6367</xdr:rowOff>
    </xdr:from>
    <xdr:ext cx="736600" cy="259045"/>
    <xdr:sp macro="" textlink="">
      <xdr:nvSpPr>
        <xdr:cNvPr id="147" name="テキスト ボックス 146"/>
        <xdr:cNvSpPr txBox="1"/>
      </xdr:nvSpPr>
      <xdr:spPr>
        <a:xfrm>
          <a:off x="3733800" y="1046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58928</xdr:rowOff>
    </xdr:from>
    <xdr:to>
      <xdr:col>15</xdr:col>
      <xdr:colOff>133350</xdr:colOff>
      <xdr:row>61</xdr:row>
      <xdr:rowOff>160528</xdr:rowOff>
    </xdr:to>
    <xdr:sp macro="" textlink="">
      <xdr:nvSpPr>
        <xdr:cNvPr id="148" name="楕円 147"/>
        <xdr:cNvSpPr/>
      </xdr:nvSpPr>
      <xdr:spPr>
        <a:xfrm>
          <a:off x="3175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170705</xdr:rowOff>
    </xdr:from>
    <xdr:ext cx="762000" cy="259045"/>
    <xdr:sp macro="" textlink="">
      <xdr:nvSpPr>
        <xdr:cNvPr id="149" name="テキスト ボックス 148"/>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119634</xdr:rowOff>
    </xdr:from>
    <xdr:to>
      <xdr:col>11</xdr:col>
      <xdr:colOff>82550</xdr:colOff>
      <xdr:row>59</xdr:row>
      <xdr:rowOff>49784</xdr:rowOff>
    </xdr:to>
    <xdr:sp macro="" textlink="">
      <xdr:nvSpPr>
        <xdr:cNvPr id="150" name="楕円 149"/>
        <xdr:cNvSpPr/>
      </xdr:nvSpPr>
      <xdr:spPr>
        <a:xfrm>
          <a:off x="2286000" y="1006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59961</xdr:rowOff>
    </xdr:from>
    <xdr:ext cx="762000" cy="259045"/>
    <xdr:sp macro="" textlink="">
      <xdr:nvSpPr>
        <xdr:cNvPr id="151" name="テキスト ボックス 150"/>
        <xdr:cNvSpPr txBox="1"/>
      </xdr:nvSpPr>
      <xdr:spPr>
        <a:xfrm>
          <a:off x="1955800" y="9832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3810</xdr:rowOff>
    </xdr:from>
    <xdr:to>
      <xdr:col>7</xdr:col>
      <xdr:colOff>31750</xdr:colOff>
      <xdr:row>58</xdr:row>
      <xdr:rowOff>105410</xdr:rowOff>
    </xdr:to>
    <xdr:sp macro="" textlink="">
      <xdr:nvSpPr>
        <xdr:cNvPr id="152" name="楕円 151"/>
        <xdr:cNvSpPr/>
      </xdr:nvSpPr>
      <xdr:spPr>
        <a:xfrm>
          <a:off x="1397000" y="994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115587</xdr:rowOff>
    </xdr:from>
    <xdr:ext cx="762000" cy="259045"/>
    <xdr:sp macro="" textlink="">
      <xdr:nvSpPr>
        <xdr:cNvPr id="153" name="テキスト ボックス 152"/>
        <xdr:cNvSpPr txBox="1"/>
      </xdr:nvSpPr>
      <xdr:spPr>
        <a:xfrm>
          <a:off x="1066800" y="971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4" name="正方形/長方形 15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5" name="テキスト ボックス 15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6" name="テキスト ボックス 15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[384,528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7" name="正方形/長方形 15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8" name="正方形/長方形 15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59" name="正方形/長方形 15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0" name="正方形/長方形 15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1" name="正方形/長方形 16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2" name="正方形/長方形 16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3" name="正方形/長方形 16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4" name="正方形/長方形 16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5" name="正方形/長方形 16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6" name="テキスト ボックス 16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人口が減少する中、保有する公共施設の維持管理費が増加傾向にあ</a:t>
          </a:r>
          <a:r>
            <a:rPr kumimoji="1" lang="ja-JP" altLang="en-US" sz="1100">
              <a:solidFill>
                <a:schemeClr val="dk1"/>
              </a:solidFill>
              <a:effectLst/>
              <a:latin typeface="+mn-lt"/>
              <a:ea typeface="+mn-ea"/>
              <a:cs typeface="+mn-cs"/>
            </a:rPr>
            <a:t>り、１人当たりの決算額が増加している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今後も、更なる経費の低減に努めていく。</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7" name="テキスト ボックス 16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8" name="直線コネクタ 16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69" name="テキスト ボックス 16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0" name="直線コネクタ 169"/>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1" name="テキスト ボックス 170"/>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2" name="直線コネクタ 171"/>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3" name="テキスト ボックス 172"/>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4" name="直線コネクタ 173"/>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5" name="テキスト ボックス 174"/>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6" name="直線コネクタ 175"/>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7" name="テキスト ボックス 176"/>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8" name="直線コネクタ 177"/>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79" name="テキスト ボックス 178"/>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1" name="テキスト ボックス 18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167815</xdr:rowOff>
    </xdr:from>
    <xdr:to>
      <xdr:col>23</xdr:col>
      <xdr:colOff>133350</xdr:colOff>
      <xdr:row>89</xdr:row>
      <xdr:rowOff>79894</xdr:rowOff>
    </xdr:to>
    <xdr:cxnSp macro="">
      <xdr:nvCxnSpPr>
        <xdr:cNvPr id="183" name="直線コネクタ 182"/>
        <xdr:cNvCxnSpPr/>
      </xdr:nvCxnSpPr>
      <xdr:spPr>
        <a:xfrm flipV="1">
          <a:off x="4953000" y="13712365"/>
          <a:ext cx="0" cy="16265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51971</xdr:rowOff>
    </xdr:from>
    <xdr:ext cx="762000" cy="259045"/>
    <xdr:sp macro="" textlink="">
      <xdr:nvSpPr>
        <xdr:cNvPr id="184" name="人件費・物件費等の状況最小値テキスト"/>
        <xdr:cNvSpPr txBox="1"/>
      </xdr:nvSpPr>
      <xdr:spPr>
        <a:xfrm>
          <a:off x="5041900" y="1531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1,447,493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79894</xdr:rowOff>
    </xdr:from>
    <xdr:to>
      <xdr:col>24</xdr:col>
      <xdr:colOff>12700</xdr:colOff>
      <xdr:row>89</xdr:row>
      <xdr:rowOff>79894</xdr:rowOff>
    </xdr:to>
    <xdr:cxnSp macro="">
      <xdr:nvCxnSpPr>
        <xdr:cNvPr id="185" name="直線コネクタ 184"/>
        <xdr:cNvCxnSpPr/>
      </xdr:nvCxnSpPr>
      <xdr:spPr>
        <a:xfrm>
          <a:off x="4864100" y="15338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82742</xdr:rowOff>
    </xdr:from>
    <xdr:ext cx="762000" cy="259045"/>
    <xdr:sp macro="" textlink="">
      <xdr:nvSpPr>
        <xdr:cNvPr id="186" name="人件費・物件費等の状況最大値テキスト"/>
        <xdr:cNvSpPr txBox="1"/>
      </xdr:nvSpPr>
      <xdr:spPr>
        <a:xfrm>
          <a:off x="5041900" y="1345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167815</xdr:rowOff>
    </xdr:from>
    <xdr:to>
      <xdr:col>24</xdr:col>
      <xdr:colOff>12700</xdr:colOff>
      <xdr:row>79</xdr:row>
      <xdr:rowOff>167815</xdr:rowOff>
    </xdr:to>
    <xdr:cxnSp macro="">
      <xdr:nvCxnSpPr>
        <xdr:cNvPr id="187" name="直線コネクタ 186"/>
        <xdr:cNvCxnSpPr/>
      </xdr:nvCxnSpPr>
      <xdr:spPr>
        <a:xfrm>
          <a:off x="4864100" y="13712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80</xdr:row>
      <xdr:rowOff>129615</xdr:rowOff>
    </xdr:from>
    <xdr:to>
      <xdr:col>23</xdr:col>
      <xdr:colOff>133350</xdr:colOff>
      <xdr:row>81</xdr:row>
      <xdr:rowOff>26532</xdr:rowOff>
    </xdr:to>
    <xdr:cxnSp macro="">
      <xdr:nvCxnSpPr>
        <xdr:cNvPr id="188" name="直線コネクタ 187"/>
        <xdr:cNvCxnSpPr/>
      </xdr:nvCxnSpPr>
      <xdr:spPr>
        <a:xfrm>
          <a:off x="4114800" y="13845615"/>
          <a:ext cx="8382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165296</xdr:rowOff>
    </xdr:from>
    <xdr:ext cx="762000" cy="259045"/>
    <xdr:sp macro="" textlink="">
      <xdr:nvSpPr>
        <xdr:cNvPr id="189" name="人件費・物件費等の状況平均値テキスト"/>
        <xdr:cNvSpPr txBox="1"/>
      </xdr:nvSpPr>
      <xdr:spPr>
        <a:xfrm>
          <a:off x="5041900" y="138812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418,870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21769</xdr:rowOff>
    </xdr:from>
    <xdr:to>
      <xdr:col>23</xdr:col>
      <xdr:colOff>184150</xdr:colOff>
      <xdr:row>81</xdr:row>
      <xdr:rowOff>123369</xdr:rowOff>
    </xdr:to>
    <xdr:sp macro="" textlink="">
      <xdr:nvSpPr>
        <xdr:cNvPr id="190" name="フローチャート: 判断 189"/>
        <xdr:cNvSpPr/>
      </xdr:nvSpPr>
      <xdr:spPr>
        <a:xfrm>
          <a:off x="4902200" y="139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129615</xdr:rowOff>
    </xdr:from>
    <xdr:to>
      <xdr:col>19</xdr:col>
      <xdr:colOff>133350</xdr:colOff>
      <xdr:row>80</xdr:row>
      <xdr:rowOff>144841</xdr:rowOff>
    </xdr:to>
    <xdr:cxnSp macro="">
      <xdr:nvCxnSpPr>
        <xdr:cNvPr id="191" name="直線コネクタ 190"/>
        <xdr:cNvCxnSpPr/>
      </xdr:nvCxnSpPr>
      <xdr:spPr>
        <a:xfrm flipV="1">
          <a:off x="3225800" y="13845615"/>
          <a:ext cx="889000" cy="1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126067</xdr:rowOff>
    </xdr:from>
    <xdr:to>
      <xdr:col>19</xdr:col>
      <xdr:colOff>184150</xdr:colOff>
      <xdr:row>81</xdr:row>
      <xdr:rowOff>56217</xdr:rowOff>
    </xdr:to>
    <xdr:sp macro="" textlink="">
      <xdr:nvSpPr>
        <xdr:cNvPr id="192" name="フローチャート: 判断 191"/>
        <xdr:cNvSpPr/>
      </xdr:nvSpPr>
      <xdr:spPr>
        <a:xfrm>
          <a:off x="4064000" y="1384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40994</xdr:rowOff>
    </xdr:from>
    <xdr:ext cx="736600" cy="259045"/>
    <xdr:sp macro="" textlink="">
      <xdr:nvSpPr>
        <xdr:cNvPr id="193" name="テキスト ボックス 192"/>
        <xdr:cNvSpPr txBox="1"/>
      </xdr:nvSpPr>
      <xdr:spPr>
        <a:xfrm>
          <a:off x="3733800" y="13928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115866</xdr:rowOff>
    </xdr:from>
    <xdr:to>
      <xdr:col>15</xdr:col>
      <xdr:colOff>82550</xdr:colOff>
      <xdr:row>80</xdr:row>
      <xdr:rowOff>144841</xdr:rowOff>
    </xdr:to>
    <xdr:cxnSp macro="">
      <xdr:nvCxnSpPr>
        <xdr:cNvPr id="194" name="直線コネクタ 193"/>
        <xdr:cNvCxnSpPr/>
      </xdr:nvCxnSpPr>
      <xdr:spPr>
        <a:xfrm>
          <a:off x="2336800" y="13831866"/>
          <a:ext cx="889000" cy="28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125233</xdr:rowOff>
    </xdr:from>
    <xdr:to>
      <xdr:col>15</xdr:col>
      <xdr:colOff>133350</xdr:colOff>
      <xdr:row>81</xdr:row>
      <xdr:rowOff>55383</xdr:rowOff>
    </xdr:to>
    <xdr:sp macro="" textlink="">
      <xdr:nvSpPr>
        <xdr:cNvPr id="195" name="フローチャート: 判断 194"/>
        <xdr:cNvSpPr/>
      </xdr:nvSpPr>
      <xdr:spPr>
        <a:xfrm>
          <a:off x="3175000" y="13841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40160</xdr:rowOff>
    </xdr:from>
    <xdr:ext cx="762000" cy="259045"/>
    <xdr:sp macro="" textlink="">
      <xdr:nvSpPr>
        <xdr:cNvPr id="196" name="テキスト ボックス 195"/>
        <xdr:cNvSpPr txBox="1"/>
      </xdr:nvSpPr>
      <xdr:spPr>
        <a:xfrm>
          <a:off x="2844800" y="13927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81814</xdr:rowOff>
    </xdr:from>
    <xdr:to>
      <xdr:col>11</xdr:col>
      <xdr:colOff>31750</xdr:colOff>
      <xdr:row>80</xdr:row>
      <xdr:rowOff>115866</xdr:rowOff>
    </xdr:to>
    <xdr:cxnSp macro="">
      <xdr:nvCxnSpPr>
        <xdr:cNvPr id="197" name="直線コネクタ 196"/>
        <xdr:cNvCxnSpPr/>
      </xdr:nvCxnSpPr>
      <xdr:spPr>
        <a:xfrm>
          <a:off x="1447800" y="13797814"/>
          <a:ext cx="889000" cy="34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107375</xdr:rowOff>
    </xdr:from>
    <xdr:to>
      <xdr:col>11</xdr:col>
      <xdr:colOff>82550</xdr:colOff>
      <xdr:row>81</xdr:row>
      <xdr:rowOff>37525</xdr:rowOff>
    </xdr:to>
    <xdr:sp macro="" textlink="">
      <xdr:nvSpPr>
        <xdr:cNvPr id="198" name="フローチャート: 判断 197"/>
        <xdr:cNvSpPr/>
      </xdr:nvSpPr>
      <xdr:spPr>
        <a:xfrm>
          <a:off x="2286000" y="138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22302</xdr:rowOff>
    </xdr:from>
    <xdr:ext cx="762000" cy="259045"/>
    <xdr:sp macro="" textlink="">
      <xdr:nvSpPr>
        <xdr:cNvPr id="199" name="テキスト ボックス 198"/>
        <xdr:cNvSpPr txBox="1"/>
      </xdr:nvSpPr>
      <xdr:spPr>
        <a:xfrm>
          <a:off x="1955800" y="13909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86106</xdr:rowOff>
    </xdr:from>
    <xdr:to>
      <xdr:col>7</xdr:col>
      <xdr:colOff>31750</xdr:colOff>
      <xdr:row>81</xdr:row>
      <xdr:rowOff>16256</xdr:rowOff>
    </xdr:to>
    <xdr:sp macro="" textlink="">
      <xdr:nvSpPr>
        <xdr:cNvPr id="200" name="フローチャート: 判断 199"/>
        <xdr:cNvSpPr/>
      </xdr:nvSpPr>
      <xdr:spPr>
        <a:xfrm>
          <a:off x="1397000" y="13802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1033</xdr:rowOff>
    </xdr:from>
    <xdr:ext cx="762000" cy="259045"/>
    <xdr:sp macro="" textlink="">
      <xdr:nvSpPr>
        <xdr:cNvPr id="201" name="テキスト ボックス 200"/>
        <xdr:cNvSpPr txBox="1"/>
      </xdr:nvSpPr>
      <xdr:spPr>
        <a:xfrm>
          <a:off x="1066800" y="1388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2" name="テキスト ボックス 20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3" name="テキスト ボックス 20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4" name="テキスト ボックス 20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5" name="テキスト ボックス 20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6" name="テキスト ボックス 20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147182</xdr:rowOff>
    </xdr:from>
    <xdr:to>
      <xdr:col>23</xdr:col>
      <xdr:colOff>184150</xdr:colOff>
      <xdr:row>81</xdr:row>
      <xdr:rowOff>77332</xdr:rowOff>
    </xdr:to>
    <xdr:sp macro="" textlink="">
      <xdr:nvSpPr>
        <xdr:cNvPr id="207" name="楕円 206"/>
        <xdr:cNvSpPr/>
      </xdr:nvSpPr>
      <xdr:spPr>
        <a:xfrm>
          <a:off x="4902200" y="1386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79</xdr:row>
      <xdr:rowOff>163709</xdr:rowOff>
    </xdr:from>
    <xdr:ext cx="762000" cy="259045"/>
    <xdr:sp macro="" textlink="">
      <xdr:nvSpPr>
        <xdr:cNvPr id="208" name="人件費・物件費等の状況該当値テキスト"/>
        <xdr:cNvSpPr txBox="1"/>
      </xdr:nvSpPr>
      <xdr:spPr>
        <a:xfrm>
          <a:off x="5041900" y="13708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384,528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78815</xdr:rowOff>
    </xdr:from>
    <xdr:to>
      <xdr:col>19</xdr:col>
      <xdr:colOff>184150</xdr:colOff>
      <xdr:row>81</xdr:row>
      <xdr:rowOff>8965</xdr:rowOff>
    </xdr:to>
    <xdr:sp macro="" textlink="">
      <xdr:nvSpPr>
        <xdr:cNvPr id="209" name="楕円 208"/>
        <xdr:cNvSpPr/>
      </xdr:nvSpPr>
      <xdr:spPr>
        <a:xfrm>
          <a:off x="4064000" y="1379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19142</xdr:rowOff>
    </xdr:from>
    <xdr:ext cx="736600" cy="259045"/>
    <xdr:sp macro="" textlink="">
      <xdr:nvSpPr>
        <xdr:cNvPr id="210" name="テキスト ボックス 209"/>
        <xdr:cNvSpPr txBox="1"/>
      </xdr:nvSpPr>
      <xdr:spPr>
        <a:xfrm>
          <a:off x="3733800" y="13563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94041</xdr:rowOff>
    </xdr:from>
    <xdr:to>
      <xdr:col>15</xdr:col>
      <xdr:colOff>133350</xdr:colOff>
      <xdr:row>81</xdr:row>
      <xdr:rowOff>24191</xdr:rowOff>
    </xdr:to>
    <xdr:sp macro="" textlink="">
      <xdr:nvSpPr>
        <xdr:cNvPr id="211" name="楕円 210"/>
        <xdr:cNvSpPr/>
      </xdr:nvSpPr>
      <xdr:spPr>
        <a:xfrm>
          <a:off x="3175000" y="1381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34368</xdr:rowOff>
    </xdr:from>
    <xdr:ext cx="762000" cy="259045"/>
    <xdr:sp macro="" textlink="">
      <xdr:nvSpPr>
        <xdr:cNvPr id="212" name="テキスト ボックス 211"/>
        <xdr:cNvSpPr txBox="1"/>
      </xdr:nvSpPr>
      <xdr:spPr>
        <a:xfrm>
          <a:off x="2844800" y="13578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65066</xdr:rowOff>
    </xdr:from>
    <xdr:to>
      <xdr:col>11</xdr:col>
      <xdr:colOff>82550</xdr:colOff>
      <xdr:row>80</xdr:row>
      <xdr:rowOff>166666</xdr:rowOff>
    </xdr:to>
    <xdr:sp macro="" textlink="">
      <xdr:nvSpPr>
        <xdr:cNvPr id="213" name="楕円 212"/>
        <xdr:cNvSpPr/>
      </xdr:nvSpPr>
      <xdr:spPr>
        <a:xfrm>
          <a:off x="2286000" y="1378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5393</xdr:rowOff>
    </xdr:from>
    <xdr:ext cx="762000" cy="259045"/>
    <xdr:sp macro="" textlink="">
      <xdr:nvSpPr>
        <xdr:cNvPr id="214" name="テキスト ボックス 213"/>
        <xdr:cNvSpPr txBox="1"/>
      </xdr:nvSpPr>
      <xdr:spPr>
        <a:xfrm>
          <a:off x="1955800" y="13549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31014</xdr:rowOff>
    </xdr:from>
    <xdr:to>
      <xdr:col>7</xdr:col>
      <xdr:colOff>31750</xdr:colOff>
      <xdr:row>80</xdr:row>
      <xdr:rowOff>132614</xdr:rowOff>
    </xdr:to>
    <xdr:sp macro="" textlink="">
      <xdr:nvSpPr>
        <xdr:cNvPr id="215" name="楕円 214"/>
        <xdr:cNvSpPr/>
      </xdr:nvSpPr>
      <xdr:spPr>
        <a:xfrm>
          <a:off x="1397000" y="137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142791</xdr:rowOff>
    </xdr:from>
    <xdr:ext cx="762000" cy="259045"/>
    <xdr:sp macro="" textlink="">
      <xdr:nvSpPr>
        <xdr:cNvPr id="216" name="テキスト ボックス 215"/>
        <xdr:cNvSpPr txBox="1"/>
      </xdr:nvSpPr>
      <xdr:spPr>
        <a:xfrm>
          <a:off x="1066800" y="1351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7" name="正方形/長方形 21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8" name="テキスト ボックス 21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9" name="テキスト ボックス 21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0" name="正方形/長方形 21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1" name="正方形/長方形 22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2" name="正方形/長方形 22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3" name="正方形/長方形 22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4" name="正方形/長方形 22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5" name="正方形/長方形 22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6" name="正方形/長方形 22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7" name="正方形/長方形 22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8" name="正方形/長方形 22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9" name="テキスト ボックス 22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今後、事務事業の見直し等により、類似団体の水準まで縮減するように努める。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0" name="直線コネクタ 22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1" name="テキスト ボックス 23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2" name="直線コネクタ 231"/>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3" name="テキスト ボックス 232"/>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4" name="直線コネクタ 233"/>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5" name="テキスト ボックス 234"/>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6" name="直線コネクタ 235"/>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7" name="テキスト ボックス 236"/>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8" name="直線コネクタ 237"/>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39" name="テキスト ボックス 238"/>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0" name="直線コネクタ 23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1" name="テキスト ボックス 24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116839</xdr:rowOff>
    </xdr:from>
    <xdr:to>
      <xdr:col>81</xdr:col>
      <xdr:colOff>44450</xdr:colOff>
      <xdr:row>89</xdr:row>
      <xdr:rowOff>31242</xdr:rowOff>
    </xdr:to>
    <xdr:cxnSp macro="">
      <xdr:nvCxnSpPr>
        <xdr:cNvPr id="243" name="直線コネクタ 242"/>
        <xdr:cNvCxnSpPr/>
      </xdr:nvCxnSpPr>
      <xdr:spPr>
        <a:xfrm flipV="1">
          <a:off x="17018000" y="13832839"/>
          <a:ext cx="0" cy="14574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3319</xdr:rowOff>
    </xdr:from>
    <xdr:ext cx="762000" cy="259045"/>
    <xdr:sp macro="" textlink="">
      <xdr:nvSpPr>
        <xdr:cNvPr id="244" name="給与水準   （国との比較）最小値テキスト"/>
        <xdr:cNvSpPr txBox="1"/>
      </xdr:nvSpPr>
      <xdr:spPr>
        <a:xfrm>
          <a:off x="17106900" y="1526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31242</xdr:rowOff>
    </xdr:from>
    <xdr:to>
      <xdr:col>81</xdr:col>
      <xdr:colOff>133350</xdr:colOff>
      <xdr:row>89</xdr:row>
      <xdr:rowOff>31242</xdr:rowOff>
    </xdr:to>
    <xdr:cxnSp macro="">
      <xdr:nvCxnSpPr>
        <xdr:cNvPr id="245" name="直線コネクタ 244"/>
        <xdr:cNvCxnSpPr/>
      </xdr:nvCxnSpPr>
      <xdr:spPr>
        <a:xfrm>
          <a:off x="16929100" y="1529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31766</xdr:rowOff>
    </xdr:from>
    <xdr:ext cx="762000" cy="259045"/>
    <xdr:sp macro="" textlink="">
      <xdr:nvSpPr>
        <xdr:cNvPr id="246" name="給与水準   （国との比較）最大値テキスト"/>
        <xdr:cNvSpPr txBox="1"/>
      </xdr:nvSpPr>
      <xdr:spPr>
        <a:xfrm>
          <a:off x="17106900" y="1357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116839</xdr:rowOff>
    </xdr:from>
    <xdr:to>
      <xdr:col>81</xdr:col>
      <xdr:colOff>133350</xdr:colOff>
      <xdr:row>80</xdr:row>
      <xdr:rowOff>116839</xdr:rowOff>
    </xdr:to>
    <xdr:cxnSp macro="">
      <xdr:nvCxnSpPr>
        <xdr:cNvPr id="247" name="直線コネクタ 246"/>
        <xdr:cNvCxnSpPr/>
      </xdr:nvCxnSpPr>
      <xdr:spPr>
        <a:xfrm>
          <a:off x="16929100" y="13832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48261</xdr:rowOff>
    </xdr:from>
    <xdr:to>
      <xdr:col>81</xdr:col>
      <xdr:colOff>44450</xdr:colOff>
      <xdr:row>88</xdr:row>
      <xdr:rowOff>57913</xdr:rowOff>
    </xdr:to>
    <xdr:cxnSp macro="">
      <xdr:nvCxnSpPr>
        <xdr:cNvPr id="248" name="直線コネクタ 247"/>
        <xdr:cNvCxnSpPr/>
      </xdr:nvCxnSpPr>
      <xdr:spPr>
        <a:xfrm>
          <a:off x="16179800" y="15135861"/>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105935</xdr:rowOff>
    </xdr:from>
    <xdr:ext cx="762000" cy="259045"/>
    <xdr:sp macro="" textlink="">
      <xdr:nvSpPr>
        <xdr:cNvPr id="249" name="給与水準   （国との比較）平均値テキスト"/>
        <xdr:cNvSpPr txBox="1"/>
      </xdr:nvSpPr>
      <xdr:spPr>
        <a:xfrm>
          <a:off x="17106900" y="14679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89408</xdr:rowOff>
    </xdr:from>
    <xdr:to>
      <xdr:col>81</xdr:col>
      <xdr:colOff>95250</xdr:colOff>
      <xdr:row>87</xdr:row>
      <xdr:rowOff>19558</xdr:rowOff>
    </xdr:to>
    <xdr:sp macro="" textlink="">
      <xdr:nvSpPr>
        <xdr:cNvPr id="250" name="フローチャート: 判断 249"/>
        <xdr:cNvSpPr/>
      </xdr:nvSpPr>
      <xdr:spPr>
        <a:xfrm>
          <a:off x="16967200" y="1483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48261</xdr:rowOff>
    </xdr:from>
    <xdr:to>
      <xdr:col>77</xdr:col>
      <xdr:colOff>44450</xdr:colOff>
      <xdr:row>88</xdr:row>
      <xdr:rowOff>96520</xdr:rowOff>
    </xdr:to>
    <xdr:cxnSp macro="">
      <xdr:nvCxnSpPr>
        <xdr:cNvPr id="251" name="直線コネクタ 250"/>
        <xdr:cNvCxnSpPr/>
      </xdr:nvCxnSpPr>
      <xdr:spPr>
        <a:xfrm flipV="1">
          <a:off x="15290800" y="15135861"/>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60452</xdr:rowOff>
    </xdr:from>
    <xdr:to>
      <xdr:col>77</xdr:col>
      <xdr:colOff>95250</xdr:colOff>
      <xdr:row>86</xdr:row>
      <xdr:rowOff>162052</xdr:rowOff>
    </xdr:to>
    <xdr:sp macro="" textlink="">
      <xdr:nvSpPr>
        <xdr:cNvPr id="252" name="フローチャート: 判断 251"/>
        <xdr:cNvSpPr/>
      </xdr:nvSpPr>
      <xdr:spPr>
        <a:xfrm>
          <a:off x="16129000" y="1480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779</xdr:rowOff>
    </xdr:from>
    <xdr:ext cx="736600" cy="259045"/>
    <xdr:sp macro="" textlink="">
      <xdr:nvSpPr>
        <xdr:cNvPr id="253" name="テキスト ボックス 252"/>
        <xdr:cNvSpPr txBox="1"/>
      </xdr:nvSpPr>
      <xdr:spPr>
        <a:xfrm>
          <a:off x="15798800" y="1457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0</xdr:rowOff>
    </xdr:from>
    <xdr:to>
      <xdr:col>72</xdr:col>
      <xdr:colOff>203200</xdr:colOff>
      <xdr:row>88</xdr:row>
      <xdr:rowOff>96520</xdr:rowOff>
    </xdr:to>
    <xdr:cxnSp macro="">
      <xdr:nvCxnSpPr>
        <xdr:cNvPr id="254" name="直線コネクタ 253"/>
        <xdr:cNvCxnSpPr/>
      </xdr:nvCxnSpPr>
      <xdr:spPr>
        <a:xfrm>
          <a:off x="14401800" y="1508760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55" name="フローチャート: 判断 254"/>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162577</xdr:rowOff>
    </xdr:from>
    <xdr:ext cx="762000" cy="259045"/>
    <xdr:sp macro="" textlink="">
      <xdr:nvSpPr>
        <xdr:cNvPr id="256" name="テキスト ボックス 255"/>
        <xdr:cNvSpPr txBox="1"/>
      </xdr:nvSpPr>
      <xdr:spPr>
        <a:xfrm>
          <a:off x="14909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0</xdr:rowOff>
    </xdr:from>
    <xdr:to>
      <xdr:col>68</xdr:col>
      <xdr:colOff>152400</xdr:colOff>
      <xdr:row>88</xdr:row>
      <xdr:rowOff>57913</xdr:rowOff>
    </xdr:to>
    <xdr:cxnSp macro="">
      <xdr:nvCxnSpPr>
        <xdr:cNvPr id="257" name="直線コネクタ 256"/>
        <xdr:cNvCxnSpPr/>
      </xdr:nvCxnSpPr>
      <xdr:spPr>
        <a:xfrm flipV="1">
          <a:off x="13512800" y="15087600"/>
          <a:ext cx="889000" cy="57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8" name="フローチャート: 判断 257"/>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9" name="テキスト ボックス 258"/>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21844</xdr:rowOff>
    </xdr:from>
    <xdr:to>
      <xdr:col>64</xdr:col>
      <xdr:colOff>152400</xdr:colOff>
      <xdr:row>86</xdr:row>
      <xdr:rowOff>123444</xdr:rowOff>
    </xdr:to>
    <xdr:sp macro="" textlink="">
      <xdr:nvSpPr>
        <xdr:cNvPr id="260" name="フローチャート: 判断 259"/>
        <xdr:cNvSpPr/>
      </xdr:nvSpPr>
      <xdr:spPr>
        <a:xfrm>
          <a:off x="13462000" y="1476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133621</xdr:rowOff>
    </xdr:from>
    <xdr:ext cx="762000" cy="259045"/>
    <xdr:sp macro="" textlink="">
      <xdr:nvSpPr>
        <xdr:cNvPr id="261" name="テキスト ボックス 260"/>
        <xdr:cNvSpPr txBox="1"/>
      </xdr:nvSpPr>
      <xdr:spPr>
        <a:xfrm>
          <a:off x="13131800" y="14535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2" name="テキスト ボックス 26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3" name="テキスト ボックス 26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4" name="テキスト ボックス 26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5" name="テキスト ボックス 26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6" name="テキスト ボックス 26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7113</xdr:rowOff>
    </xdr:from>
    <xdr:to>
      <xdr:col>81</xdr:col>
      <xdr:colOff>95250</xdr:colOff>
      <xdr:row>88</xdr:row>
      <xdr:rowOff>108713</xdr:rowOff>
    </xdr:to>
    <xdr:sp macro="" textlink="">
      <xdr:nvSpPr>
        <xdr:cNvPr id="267" name="楕円 266"/>
        <xdr:cNvSpPr/>
      </xdr:nvSpPr>
      <xdr:spPr>
        <a:xfrm>
          <a:off x="169672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150640</xdr:rowOff>
    </xdr:from>
    <xdr:ext cx="762000" cy="259045"/>
    <xdr:sp macro="" textlink="">
      <xdr:nvSpPr>
        <xdr:cNvPr id="268" name="給与水準   （国との比較）該当値テキスト"/>
        <xdr:cNvSpPr txBox="1"/>
      </xdr:nvSpPr>
      <xdr:spPr>
        <a:xfrm>
          <a:off x="17106900" y="1506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168911</xdr:rowOff>
    </xdr:from>
    <xdr:to>
      <xdr:col>77</xdr:col>
      <xdr:colOff>95250</xdr:colOff>
      <xdr:row>88</xdr:row>
      <xdr:rowOff>99061</xdr:rowOff>
    </xdr:to>
    <xdr:sp macro="" textlink="">
      <xdr:nvSpPr>
        <xdr:cNvPr id="269" name="楕円 268"/>
        <xdr:cNvSpPr/>
      </xdr:nvSpPr>
      <xdr:spPr>
        <a:xfrm>
          <a:off x="16129000" y="1508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83838</xdr:rowOff>
    </xdr:from>
    <xdr:ext cx="736600" cy="259045"/>
    <xdr:sp macro="" textlink="">
      <xdr:nvSpPr>
        <xdr:cNvPr id="270" name="テキスト ボックス 269"/>
        <xdr:cNvSpPr txBox="1"/>
      </xdr:nvSpPr>
      <xdr:spPr>
        <a:xfrm>
          <a:off x="15798800" y="1517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45720</xdr:rowOff>
    </xdr:from>
    <xdr:to>
      <xdr:col>73</xdr:col>
      <xdr:colOff>44450</xdr:colOff>
      <xdr:row>88</xdr:row>
      <xdr:rowOff>147320</xdr:rowOff>
    </xdr:to>
    <xdr:sp macro="" textlink="">
      <xdr:nvSpPr>
        <xdr:cNvPr id="271" name="楕円 270"/>
        <xdr:cNvSpPr/>
      </xdr:nvSpPr>
      <xdr:spPr>
        <a:xfrm>
          <a:off x="15240000" y="1513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132097</xdr:rowOff>
    </xdr:from>
    <xdr:ext cx="762000" cy="259045"/>
    <xdr:sp macro="" textlink="">
      <xdr:nvSpPr>
        <xdr:cNvPr id="272" name="テキスト ボックス 271"/>
        <xdr:cNvSpPr txBox="1"/>
      </xdr:nvSpPr>
      <xdr:spPr>
        <a:xfrm>
          <a:off x="14909800" y="152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120650</xdr:rowOff>
    </xdr:from>
    <xdr:to>
      <xdr:col>68</xdr:col>
      <xdr:colOff>203200</xdr:colOff>
      <xdr:row>88</xdr:row>
      <xdr:rowOff>50800</xdr:rowOff>
    </xdr:to>
    <xdr:sp macro="" textlink="">
      <xdr:nvSpPr>
        <xdr:cNvPr id="273" name="楕円 272"/>
        <xdr:cNvSpPr/>
      </xdr:nvSpPr>
      <xdr:spPr>
        <a:xfrm>
          <a:off x="14351000" y="1503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35577</xdr:rowOff>
    </xdr:from>
    <xdr:ext cx="762000" cy="259045"/>
    <xdr:sp macro="" textlink="">
      <xdr:nvSpPr>
        <xdr:cNvPr id="274" name="テキスト ボックス 273"/>
        <xdr:cNvSpPr txBox="1"/>
      </xdr:nvSpPr>
      <xdr:spPr>
        <a:xfrm>
          <a:off x="14020800" y="151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7113</xdr:rowOff>
    </xdr:from>
    <xdr:to>
      <xdr:col>64</xdr:col>
      <xdr:colOff>152400</xdr:colOff>
      <xdr:row>88</xdr:row>
      <xdr:rowOff>108713</xdr:rowOff>
    </xdr:to>
    <xdr:sp macro="" textlink="">
      <xdr:nvSpPr>
        <xdr:cNvPr id="275" name="楕円 274"/>
        <xdr:cNvSpPr/>
      </xdr:nvSpPr>
      <xdr:spPr>
        <a:xfrm>
          <a:off x="13462000" y="1509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93490</xdr:rowOff>
    </xdr:from>
    <xdr:ext cx="762000" cy="259045"/>
    <xdr:sp macro="" textlink="">
      <xdr:nvSpPr>
        <xdr:cNvPr id="276" name="テキスト ボックス 275"/>
        <xdr:cNvSpPr txBox="1"/>
      </xdr:nvSpPr>
      <xdr:spPr>
        <a:xfrm>
          <a:off x="13131800" y="15181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7" name="正方形/長方形 27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8" name="テキスト ボックス 27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9" name="テキスト ボックス 27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0" name="正方形/長方形 27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1" name="正方形/長方形 28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2" name="正方形/長方形 28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3" name="正方形/長方形 28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4" name="正方形/長方形 28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5" name="正方形/長方形 28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6" name="正方形/長方形 28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7" name="正方形/長方形 28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8" name="正方形/長方形 28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9" name="テキスト ボックス 28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定員適正化計画に基づき必要最低限の職員補充により、職員数の削減を図り、類似団体平均を下回っているが、より適正な定員管理に努める。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0" name="テキスト ボックス 28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1" name="直線コネクタ 29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2" name="テキスト ボックス 29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3" name="直線コネクタ 29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4" name="テキスト ボックス 29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5" name="直線コネクタ 29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6" name="テキスト ボックス 29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7" name="直線コネクタ 29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8" name="テキスト ボックス 29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9" name="直線コネクタ 29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0" name="テキスト ボックス 29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1" name="直線コネクタ 30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2" name="テキスト ボックス 30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124460</xdr:rowOff>
    </xdr:from>
    <xdr:to>
      <xdr:col>81</xdr:col>
      <xdr:colOff>44450</xdr:colOff>
      <xdr:row>66</xdr:row>
      <xdr:rowOff>15589</xdr:rowOff>
    </xdr:to>
    <xdr:cxnSp macro="">
      <xdr:nvCxnSpPr>
        <xdr:cNvPr id="305" name="直線コネクタ 304"/>
        <xdr:cNvCxnSpPr/>
      </xdr:nvCxnSpPr>
      <xdr:spPr>
        <a:xfrm flipV="1">
          <a:off x="17018000" y="10240010"/>
          <a:ext cx="0" cy="1091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159116</xdr:rowOff>
    </xdr:from>
    <xdr:ext cx="762000" cy="259045"/>
    <xdr:sp macro="" textlink="">
      <xdr:nvSpPr>
        <xdr:cNvPr id="306" name="定員管理の状況最小値テキスト"/>
        <xdr:cNvSpPr txBox="1"/>
      </xdr:nvSpPr>
      <xdr:spPr>
        <a:xfrm>
          <a:off x="17106900" y="11303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15589</xdr:rowOff>
    </xdr:from>
    <xdr:to>
      <xdr:col>81</xdr:col>
      <xdr:colOff>133350</xdr:colOff>
      <xdr:row>66</xdr:row>
      <xdr:rowOff>15589</xdr:rowOff>
    </xdr:to>
    <xdr:cxnSp macro="">
      <xdr:nvCxnSpPr>
        <xdr:cNvPr id="307" name="直線コネクタ 306"/>
        <xdr:cNvCxnSpPr/>
      </xdr:nvCxnSpPr>
      <xdr:spPr>
        <a:xfrm>
          <a:off x="16929100" y="11331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39387</xdr:rowOff>
    </xdr:from>
    <xdr:ext cx="762000" cy="259045"/>
    <xdr:sp macro="" textlink="">
      <xdr:nvSpPr>
        <xdr:cNvPr id="308" name="定員管理の状況最大値テキスト"/>
        <xdr:cNvSpPr txBox="1"/>
      </xdr:nvSpPr>
      <xdr:spPr>
        <a:xfrm>
          <a:off x="17106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124460</xdr:rowOff>
    </xdr:from>
    <xdr:to>
      <xdr:col>81</xdr:col>
      <xdr:colOff>133350</xdr:colOff>
      <xdr:row>59</xdr:row>
      <xdr:rowOff>124460</xdr:rowOff>
    </xdr:to>
    <xdr:cxnSp macro="">
      <xdr:nvCxnSpPr>
        <xdr:cNvPr id="309" name="直線コネクタ 308"/>
        <xdr:cNvCxnSpPr/>
      </xdr:nvCxnSpPr>
      <xdr:spPr>
        <a:xfrm>
          <a:off x="16929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62600</xdr:rowOff>
    </xdr:from>
    <xdr:to>
      <xdr:col>81</xdr:col>
      <xdr:colOff>44450</xdr:colOff>
      <xdr:row>60</xdr:row>
      <xdr:rowOff>65215</xdr:rowOff>
    </xdr:to>
    <xdr:cxnSp macro="">
      <xdr:nvCxnSpPr>
        <xdr:cNvPr id="310" name="直線コネクタ 309"/>
        <xdr:cNvCxnSpPr/>
      </xdr:nvCxnSpPr>
      <xdr:spPr>
        <a:xfrm>
          <a:off x="16179800" y="10349600"/>
          <a:ext cx="8382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49991</xdr:rowOff>
    </xdr:from>
    <xdr:ext cx="762000" cy="259045"/>
    <xdr:sp macro="" textlink="">
      <xdr:nvSpPr>
        <xdr:cNvPr id="311" name="定員管理の状況平均値テキスト"/>
        <xdr:cNvSpPr txBox="1"/>
      </xdr:nvSpPr>
      <xdr:spPr>
        <a:xfrm>
          <a:off x="17106900" y="10336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59658</xdr:rowOff>
    </xdr:from>
    <xdr:to>
      <xdr:col>81</xdr:col>
      <xdr:colOff>95250</xdr:colOff>
      <xdr:row>60</xdr:row>
      <xdr:rowOff>161258</xdr:rowOff>
    </xdr:to>
    <xdr:sp macro="" textlink="">
      <xdr:nvSpPr>
        <xdr:cNvPr id="312" name="フローチャート: 判断 311"/>
        <xdr:cNvSpPr/>
      </xdr:nvSpPr>
      <xdr:spPr>
        <a:xfrm>
          <a:off x="16967200" y="1034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55965</xdr:rowOff>
    </xdr:from>
    <xdr:to>
      <xdr:col>77</xdr:col>
      <xdr:colOff>44450</xdr:colOff>
      <xdr:row>60</xdr:row>
      <xdr:rowOff>62600</xdr:rowOff>
    </xdr:to>
    <xdr:cxnSp macro="">
      <xdr:nvCxnSpPr>
        <xdr:cNvPr id="313" name="直線コネクタ 312"/>
        <xdr:cNvCxnSpPr/>
      </xdr:nvCxnSpPr>
      <xdr:spPr>
        <a:xfrm>
          <a:off x="15290800" y="10342965"/>
          <a:ext cx="889000" cy="6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46990</xdr:rowOff>
    </xdr:from>
    <xdr:to>
      <xdr:col>77</xdr:col>
      <xdr:colOff>95250</xdr:colOff>
      <xdr:row>60</xdr:row>
      <xdr:rowOff>148590</xdr:rowOff>
    </xdr:to>
    <xdr:sp macro="" textlink="">
      <xdr:nvSpPr>
        <xdr:cNvPr id="314" name="フローチャート: 判断 313"/>
        <xdr:cNvSpPr/>
      </xdr:nvSpPr>
      <xdr:spPr>
        <a:xfrm>
          <a:off x="16129000" y="10333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133367</xdr:rowOff>
    </xdr:from>
    <xdr:ext cx="736600" cy="259045"/>
    <xdr:sp macro="" textlink="">
      <xdr:nvSpPr>
        <xdr:cNvPr id="315" name="テキスト ボックス 314"/>
        <xdr:cNvSpPr txBox="1"/>
      </xdr:nvSpPr>
      <xdr:spPr>
        <a:xfrm>
          <a:off x="15798800" y="10420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42291</xdr:rowOff>
    </xdr:from>
    <xdr:to>
      <xdr:col>72</xdr:col>
      <xdr:colOff>203200</xdr:colOff>
      <xdr:row>60</xdr:row>
      <xdr:rowOff>55965</xdr:rowOff>
    </xdr:to>
    <xdr:cxnSp macro="">
      <xdr:nvCxnSpPr>
        <xdr:cNvPr id="316" name="直線コネクタ 315"/>
        <xdr:cNvCxnSpPr/>
      </xdr:nvCxnSpPr>
      <xdr:spPr>
        <a:xfrm>
          <a:off x="14401800" y="10329291"/>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40556</xdr:rowOff>
    </xdr:from>
    <xdr:to>
      <xdr:col>73</xdr:col>
      <xdr:colOff>44450</xdr:colOff>
      <xdr:row>60</xdr:row>
      <xdr:rowOff>142156</xdr:rowOff>
    </xdr:to>
    <xdr:sp macro="" textlink="">
      <xdr:nvSpPr>
        <xdr:cNvPr id="317" name="フローチャート: 判断 316"/>
        <xdr:cNvSpPr/>
      </xdr:nvSpPr>
      <xdr:spPr>
        <a:xfrm>
          <a:off x="15240000" y="1032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126933</xdr:rowOff>
    </xdr:from>
    <xdr:ext cx="762000" cy="259045"/>
    <xdr:sp macro="" textlink="">
      <xdr:nvSpPr>
        <xdr:cNvPr id="318" name="テキスト ボックス 317"/>
        <xdr:cNvSpPr txBox="1"/>
      </xdr:nvSpPr>
      <xdr:spPr>
        <a:xfrm>
          <a:off x="14909800" y="1041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21177</xdr:rowOff>
    </xdr:from>
    <xdr:to>
      <xdr:col>68</xdr:col>
      <xdr:colOff>152400</xdr:colOff>
      <xdr:row>60</xdr:row>
      <xdr:rowOff>42291</xdr:rowOff>
    </xdr:to>
    <xdr:cxnSp macro="">
      <xdr:nvCxnSpPr>
        <xdr:cNvPr id="319" name="直線コネクタ 318"/>
        <xdr:cNvCxnSpPr/>
      </xdr:nvCxnSpPr>
      <xdr:spPr>
        <a:xfrm>
          <a:off x="13512800" y="10308177"/>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32512</xdr:rowOff>
    </xdr:from>
    <xdr:to>
      <xdr:col>68</xdr:col>
      <xdr:colOff>203200</xdr:colOff>
      <xdr:row>60</xdr:row>
      <xdr:rowOff>134112</xdr:rowOff>
    </xdr:to>
    <xdr:sp macro="" textlink="">
      <xdr:nvSpPr>
        <xdr:cNvPr id="320" name="フローチャート: 判断 319"/>
        <xdr:cNvSpPr/>
      </xdr:nvSpPr>
      <xdr:spPr>
        <a:xfrm>
          <a:off x="14351000" y="10319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118889</xdr:rowOff>
    </xdr:from>
    <xdr:ext cx="762000" cy="259045"/>
    <xdr:sp macro="" textlink="">
      <xdr:nvSpPr>
        <xdr:cNvPr id="321" name="テキスト ボックス 320"/>
        <xdr:cNvSpPr txBox="1"/>
      </xdr:nvSpPr>
      <xdr:spPr>
        <a:xfrm>
          <a:off x="14020800" y="10405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24067</xdr:rowOff>
    </xdr:from>
    <xdr:to>
      <xdr:col>64</xdr:col>
      <xdr:colOff>152400</xdr:colOff>
      <xdr:row>60</xdr:row>
      <xdr:rowOff>125667</xdr:rowOff>
    </xdr:to>
    <xdr:sp macro="" textlink="">
      <xdr:nvSpPr>
        <xdr:cNvPr id="322" name="フローチャート: 判断 321"/>
        <xdr:cNvSpPr/>
      </xdr:nvSpPr>
      <xdr:spPr>
        <a:xfrm>
          <a:off x="13462000" y="10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110444</xdr:rowOff>
    </xdr:from>
    <xdr:ext cx="762000" cy="259045"/>
    <xdr:sp macro="" textlink="">
      <xdr:nvSpPr>
        <xdr:cNvPr id="323" name="テキスト ボックス 322"/>
        <xdr:cNvSpPr txBox="1"/>
      </xdr:nvSpPr>
      <xdr:spPr>
        <a:xfrm>
          <a:off x="13131800" y="1039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14415</xdr:rowOff>
    </xdr:from>
    <xdr:to>
      <xdr:col>81</xdr:col>
      <xdr:colOff>95250</xdr:colOff>
      <xdr:row>60</xdr:row>
      <xdr:rowOff>116015</xdr:rowOff>
    </xdr:to>
    <xdr:sp macro="" textlink="">
      <xdr:nvSpPr>
        <xdr:cNvPr id="329" name="楕円 328"/>
        <xdr:cNvSpPr/>
      </xdr:nvSpPr>
      <xdr:spPr>
        <a:xfrm>
          <a:off x="16967200" y="1030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107142</xdr:rowOff>
    </xdr:from>
    <xdr:ext cx="762000" cy="259045"/>
    <xdr:sp macro="" textlink="">
      <xdr:nvSpPr>
        <xdr:cNvPr id="330" name="定員管理の状況該当値テキスト"/>
        <xdr:cNvSpPr txBox="1"/>
      </xdr:nvSpPr>
      <xdr:spPr>
        <a:xfrm>
          <a:off x="17106900" y="1022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11800</xdr:rowOff>
    </xdr:from>
    <xdr:to>
      <xdr:col>77</xdr:col>
      <xdr:colOff>95250</xdr:colOff>
      <xdr:row>60</xdr:row>
      <xdr:rowOff>113400</xdr:rowOff>
    </xdr:to>
    <xdr:sp macro="" textlink="">
      <xdr:nvSpPr>
        <xdr:cNvPr id="331" name="楕円 330"/>
        <xdr:cNvSpPr/>
      </xdr:nvSpPr>
      <xdr:spPr>
        <a:xfrm>
          <a:off x="16129000" y="1029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123577</xdr:rowOff>
    </xdr:from>
    <xdr:ext cx="736600" cy="259045"/>
    <xdr:sp macro="" textlink="">
      <xdr:nvSpPr>
        <xdr:cNvPr id="332" name="テキスト ボックス 331"/>
        <xdr:cNvSpPr txBox="1"/>
      </xdr:nvSpPr>
      <xdr:spPr>
        <a:xfrm>
          <a:off x="15798800" y="100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5165</xdr:rowOff>
    </xdr:from>
    <xdr:to>
      <xdr:col>73</xdr:col>
      <xdr:colOff>44450</xdr:colOff>
      <xdr:row>60</xdr:row>
      <xdr:rowOff>106765</xdr:rowOff>
    </xdr:to>
    <xdr:sp macro="" textlink="">
      <xdr:nvSpPr>
        <xdr:cNvPr id="333" name="楕円 332"/>
        <xdr:cNvSpPr/>
      </xdr:nvSpPr>
      <xdr:spPr>
        <a:xfrm>
          <a:off x="15240000" y="1029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116942</xdr:rowOff>
    </xdr:from>
    <xdr:ext cx="762000" cy="259045"/>
    <xdr:sp macro="" textlink="">
      <xdr:nvSpPr>
        <xdr:cNvPr id="334" name="テキスト ボックス 333"/>
        <xdr:cNvSpPr txBox="1"/>
      </xdr:nvSpPr>
      <xdr:spPr>
        <a:xfrm>
          <a:off x="14909800" y="10061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162941</xdr:rowOff>
    </xdr:from>
    <xdr:to>
      <xdr:col>68</xdr:col>
      <xdr:colOff>203200</xdr:colOff>
      <xdr:row>60</xdr:row>
      <xdr:rowOff>93091</xdr:rowOff>
    </xdr:to>
    <xdr:sp macro="" textlink="">
      <xdr:nvSpPr>
        <xdr:cNvPr id="335" name="楕円 334"/>
        <xdr:cNvSpPr/>
      </xdr:nvSpPr>
      <xdr:spPr>
        <a:xfrm>
          <a:off x="14351000" y="1027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103268</xdr:rowOff>
    </xdr:from>
    <xdr:ext cx="762000" cy="259045"/>
    <xdr:sp macro="" textlink="">
      <xdr:nvSpPr>
        <xdr:cNvPr id="336" name="テキスト ボックス 335"/>
        <xdr:cNvSpPr txBox="1"/>
      </xdr:nvSpPr>
      <xdr:spPr>
        <a:xfrm>
          <a:off x="14020800" y="1004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141827</xdr:rowOff>
    </xdr:from>
    <xdr:to>
      <xdr:col>64</xdr:col>
      <xdr:colOff>152400</xdr:colOff>
      <xdr:row>60</xdr:row>
      <xdr:rowOff>71977</xdr:rowOff>
    </xdr:to>
    <xdr:sp macro="" textlink="">
      <xdr:nvSpPr>
        <xdr:cNvPr id="337" name="楕円 336"/>
        <xdr:cNvSpPr/>
      </xdr:nvSpPr>
      <xdr:spPr>
        <a:xfrm>
          <a:off x="13462000" y="1025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82154</xdr:rowOff>
    </xdr:from>
    <xdr:ext cx="762000" cy="259045"/>
    <xdr:sp macro="" textlink="">
      <xdr:nvSpPr>
        <xdr:cNvPr id="338" name="テキスト ボックス 337"/>
        <xdr:cNvSpPr txBox="1"/>
      </xdr:nvSpPr>
      <xdr:spPr>
        <a:xfrm>
          <a:off x="13131800" y="10026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0" name="テキスト ボックス 33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1" name="テキスト ボックス 34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6" name="正方形/長方形 34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7" name="正方形/長方形 34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老朽化による公共施設の建て替えにより、普通建設事業費に係る地方債の発行額が増加し、類似団体平均より上回っている。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今後は緊急度、住民のニーズを的確に把握した事業の選択により、新規発行額の抑制に努める。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2" name="テキスト ボックス 35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5" name="直線コネクタ 35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6" name="テキスト ボックス 35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7" name="直線コネクタ 35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8" name="テキスト ボックス 35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1" name="直線コネクタ 36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2" name="テキスト ボックス 36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3" name="直線コネクタ 36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4" name="直線コネクタ 36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30057</xdr:rowOff>
    </xdr:from>
    <xdr:to>
      <xdr:col>81</xdr:col>
      <xdr:colOff>44450</xdr:colOff>
      <xdr:row>45</xdr:row>
      <xdr:rowOff>130387</xdr:rowOff>
    </xdr:to>
    <xdr:cxnSp macro="">
      <xdr:nvCxnSpPr>
        <xdr:cNvPr id="366" name="直線コネクタ 365"/>
        <xdr:cNvCxnSpPr/>
      </xdr:nvCxnSpPr>
      <xdr:spPr>
        <a:xfrm flipV="1">
          <a:off x="17018000" y="6373707"/>
          <a:ext cx="0" cy="14719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102464</xdr:rowOff>
    </xdr:from>
    <xdr:ext cx="762000" cy="259045"/>
    <xdr:sp macro="" textlink="">
      <xdr:nvSpPr>
        <xdr:cNvPr id="367" name="公債費負担の状況最小値テキスト"/>
        <xdr:cNvSpPr txBox="1"/>
      </xdr:nvSpPr>
      <xdr:spPr>
        <a:xfrm>
          <a:off x="17106900" y="781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130387</xdr:rowOff>
    </xdr:from>
    <xdr:to>
      <xdr:col>81</xdr:col>
      <xdr:colOff>133350</xdr:colOff>
      <xdr:row>45</xdr:row>
      <xdr:rowOff>130387</xdr:rowOff>
    </xdr:to>
    <xdr:cxnSp macro="">
      <xdr:nvCxnSpPr>
        <xdr:cNvPr id="368" name="直線コネクタ 367"/>
        <xdr:cNvCxnSpPr/>
      </xdr:nvCxnSpPr>
      <xdr:spPr>
        <a:xfrm>
          <a:off x="16929100" y="7845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116434</xdr:rowOff>
    </xdr:from>
    <xdr:ext cx="762000" cy="259045"/>
    <xdr:sp macro="" textlink="">
      <xdr:nvSpPr>
        <xdr:cNvPr id="369" name="公債費負担の状況最大値テキスト"/>
        <xdr:cNvSpPr txBox="1"/>
      </xdr:nvSpPr>
      <xdr:spPr>
        <a:xfrm>
          <a:off x="17106900" y="6117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30057</xdr:rowOff>
    </xdr:from>
    <xdr:to>
      <xdr:col>81</xdr:col>
      <xdr:colOff>133350</xdr:colOff>
      <xdr:row>37</xdr:row>
      <xdr:rowOff>30057</xdr:rowOff>
    </xdr:to>
    <xdr:cxnSp macro="">
      <xdr:nvCxnSpPr>
        <xdr:cNvPr id="370" name="直線コネクタ 369"/>
        <xdr:cNvCxnSpPr/>
      </xdr:nvCxnSpPr>
      <xdr:spPr>
        <a:xfrm>
          <a:off x="16929100" y="6373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44027</xdr:rowOff>
    </xdr:from>
    <xdr:to>
      <xdr:col>81</xdr:col>
      <xdr:colOff>44450</xdr:colOff>
      <xdr:row>41</xdr:row>
      <xdr:rowOff>84244</xdr:rowOff>
    </xdr:to>
    <xdr:cxnSp macro="">
      <xdr:nvCxnSpPr>
        <xdr:cNvPr id="371" name="直線コネクタ 370"/>
        <xdr:cNvCxnSpPr/>
      </xdr:nvCxnSpPr>
      <xdr:spPr>
        <a:xfrm>
          <a:off x="16179800" y="7073477"/>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157073</xdr:rowOff>
    </xdr:from>
    <xdr:ext cx="762000" cy="259045"/>
    <xdr:sp macro="" textlink="">
      <xdr:nvSpPr>
        <xdr:cNvPr id="372" name="公債費負担の状況平均値テキスト"/>
        <xdr:cNvSpPr txBox="1"/>
      </xdr:nvSpPr>
      <xdr:spPr>
        <a:xfrm>
          <a:off x="17106900" y="68436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140546</xdr:rowOff>
    </xdr:from>
    <xdr:to>
      <xdr:col>81</xdr:col>
      <xdr:colOff>95250</xdr:colOff>
      <xdr:row>41</xdr:row>
      <xdr:rowOff>70696</xdr:rowOff>
    </xdr:to>
    <xdr:sp macro="" textlink="">
      <xdr:nvSpPr>
        <xdr:cNvPr id="373" name="フローチャート: 判断 372"/>
        <xdr:cNvSpPr/>
      </xdr:nvSpPr>
      <xdr:spPr>
        <a:xfrm>
          <a:off x="169672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135044</xdr:rowOff>
    </xdr:from>
    <xdr:to>
      <xdr:col>77</xdr:col>
      <xdr:colOff>44450</xdr:colOff>
      <xdr:row>41</xdr:row>
      <xdr:rowOff>44027</xdr:rowOff>
    </xdr:to>
    <xdr:cxnSp macro="">
      <xdr:nvCxnSpPr>
        <xdr:cNvPr id="374" name="直線コネクタ 373"/>
        <xdr:cNvCxnSpPr/>
      </xdr:nvCxnSpPr>
      <xdr:spPr>
        <a:xfrm>
          <a:off x="15290800" y="699304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140546</xdr:rowOff>
    </xdr:from>
    <xdr:to>
      <xdr:col>77</xdr:col>
      <xdr:colOff>95250</xdr:colOff>
      <xdr:row>41</xdr:row>
      <xdr:rowOff>70696</xdr:rowOff>
    </xdr:to>
    <xdr:sp macro="" textlink="">
      <xdr:nvSpPr>
        <xdr:cNvPr id="375" name="フローチャート: 判断 374"/>
        <xdr:cNvSpPr/>
      </xdr:nvSpPr>
      <xdr:spPr>
        <a:xfrm>
          <a:off x="16129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80873</xdr:rowOff>
    </xdr:from>
    <xdr:ext cx="736600" cy="259045"/>
    <xdr:sp macro="" textlink="">
      <xdr:nvSpPr>
        <xdr:cNvPr id="376" name="テキスト ボックス 375"/>
        <xdr:cNvSpPr txBox="1"/>
      </xdr:nvSpPr>
      <xdr:spPr>
        <a:xfrm>
          <a:off x="15798800" y="67674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127000</xdr:rowOff>
    </xdr:from>
    <xdr:to>
      <xdr:col>72</xdr:col>
      <xdr:colOff>203200</xdr:colOff>
      <xdr:row>40</xdr:row>
      <xdr:rowOff>135044</xdr:rowOff>
    </xdr:to>
    <xdr:cxnSp macro="">
      <xdr:nvCxnSpPr>
        <xdr:cNvPr id="377" name="直線コネクタ 376"/>
        <xdr:cNvCxnSpPr/>
      </xdr:nvCxnSpPr>
      <xdr:spPr>
        <a:xfrm>
          <a:off x="14401800" y="6985000"/>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100330</xdr:rowOff>
    </xdr:from>
    <xdr:to>
      <xdr:col>73</xdr:col>
      <xdr:colOff>44450</xdr:colOff>
      <xdr:row>41</xdr:row>
      <xdr:rowOff>30480</xdr:rowOff>
    </xdr:to>
    <xdr:sp macro="" textlink="">
      <xdr:nvSpPr>
        <xdr:cNvPr id="378" name="フローチャート: 判断 377"/>
        <xdr:cNvSpPr/>
      </xdr:nvSpPr>
      <xdr:spPr>
        <a:xfrm>
          <a:off x="15240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15257</xdr:rowOff>
    </xdr:from>
    <xdr:ext cx="762000" cy="259045"/>
    <xdr:sp macro="" textlink="">
      <xdr:nvSpPr>
        <xdr:cNvPr id="379" name="テキスト ボックス 378"/>
        <xdr:cNvSpPr txBox="1"/>
      </xdr:nvSpPr>
      <xdr:spPr>
        <a:xfrm>
          <a:off x="14909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127000</xdr:rowOff>
    </xdr:from>
    <xdr:to>
      <xdr:col>68</xdr:col>
      <xdr:colOff>152400</xdr:colOff>
      <xdr:row>41</xdr:row>
      <xdr:rowOff>3810</xdr:rowOff>
    </xdr:to>
    <xdr:cxnSp macro="">
      <xdr:nvCxnSpPr>
        <xdr:cNvPr id="380" name="直線コネクタ 379"/>
        <xdr:cNvCxnSpPr/>
      </xdr:nvCxnSpPr>
      <xdr:spPr>
        <a:xfrm flipV="1">
          <a:off x="13512800" y="698500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124460</xdr:rowOff>
    </xdr:from>
    <xdr:to>
      <xdr:col>68</xdr:col>
      <xdr:colOff>203200</xdr:colOff>
      <xdr:row>41</xdr:row>
      <xdr:rowOff>54610</xdr:rowOff>
    </xdr:to>
    <xdr:sp macro="" textlink="">
      <xdr:nvSpPr>
        <xdr:cNvPr id="381" name="フローチャート: 判断 380"/>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39387</xdr:rowOff>
    </xdr:from>
    <xdr:ext cx="762000" cy="259045"/>
    <xdr:sp macro="" textlink="">
      <xdr:nvSpPr>
        <xdr:cNvPr id="382" name="テキスト ボックス 381"/>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71560</xdr:rowOff>
    </xdr:from>
    <xdr:ext cx="762000" cy="259045"/>
    <xdr:sp macro="" textlink="">
      <xdr:nvSpPr>
        <xdr:cNvPr id="384" name="テキスト ボックス 383"/>
        <xdr:cNvSpPr txBox="1"/>
      </xdr:nvSpPr>
      <xdr:spPr>
        <a:xfrm>
          <a:off x="13131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33444</xdr:rowOff>
    </xdr:from>
    <xdr:to>
      <xdr:col>81</xdr:col>
      <xdr:colOff>95250</xdr:colOff>
      <xdr:row>41</xdr:row>
      <xdr:rowOff>135044</xdr:rowOff>
    </xdr:to>
    <xdr:sp macro="" textlink="">
      <xdr:nvSpPr>
        <xdr:cNvPr id="390" name="楕円 389"/>
        <xdr:cNvSpPr/>
      </xdr:nvSpPr>
      <xdr:spPr>
        <a:xfrm>
          <a:off x="16967200" y="706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5521</xdr:rowOff>
    </xdr:from>
    <xdr:ext cx="762000" cy="259045"/>
    <xdr:sp macro="" textlink="">
      <xdr:nvSpPr>
        <xdr:cNvPr id="391" name="公債費負担の状況該当値テキスト"/>
        <xdr:cNvSpPr txBox="1"/>
      </xdr:nvSpPr>
      <xdr:spPr>
        <a:xfrm>
          <a:off x="17106900" y="7034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164677</xdr:rowOff>
    </xdr:from>
    <xdr:to>
      <xdr:col>77</xdr:col>
      <xdr:colOff>95250</xdr:colOff>
      <xdr:row>41</xdr:row>
      <xdr:rowOff>94827</xdr:rowOff>
    </xdr:to>
    <xdr:sp macro="" textlink="">
      <xdr:nvSpPr>
        <xdr:cNvPr id="392" name="楕円 391"/>
        <xdr:cNvSpPr/>
      </xdr:nvSpPr>
      <xdr:spPr>
        <a:xfrm>
          <a:off x="16129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79604</xdr:rowOff>
    </xdr:from>
    <xdr:ext cx="736600" cy="259045"/>
    <xdr:sp macro="" textlink="">
      <xdr:nvSpPr>
        <xdr:cNvPr id="393" name="テキスト ボックス 392"/>
        <xdr:cNvSpPr txBox="1"/>
      </xdr:nvSpPr>
      <xdr:spPr>
        <a:xfrm>
          <a:off x="15798800" y="710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84244</xdr:rowOff>
    </xdr:from>
    <xdr:to>
      <xdr:col>73</xdr:col>
      <xdr:colOff>44450</xdr:colOff>
      <xdr:row>41</xdr:row>
      <xdr:rowOff>14394</xdr:rowOff>
    </xdr:to>
    <xdr:sp macro="" textlink="">
      <xdr:nvSpPr>
        <xdr:cNvPr id="394" name="楕円 393"/>
        <xdr:cNvSpPr/>
      </xdr:nvSpPr>
      <xdr:spPr>
        <a:xfrm>
          <a:off x="15240000" y="694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24571</xdr:rowOff>
    </xdr:from>
    <xdr:ext cx="762000" cy="259045"/>
    <xdr:sp macro="" textlink="">
      <xdr:nvSpPr>
        <xdr:cNvPr id="395" name="テキスト ボックス 394"/>
        <xdr:cNvSpPr txBox="1"/>
      </xdr:nvSpPr>
      <xdr:spPr>
        <a:xfrm>
          <a:off x="14909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76200</xdr:rowOff>
    </xdr:from>
    <xdr:to>
      <xdr:col>68</xdr:col>
      <xdr:colOff>203200</xdr:colOff>
      <xdr:row>41</xdr:row>
      <xdr:rowOff>6350</xdr:rowOff>
    </xdr:to>
    <xdr:sp macro="" textlink="">
      <xdr:nvSpPr>
        <xdr:cNvPr id="396" name="楕円 395"/>
        <xdr:cNvSpPr/>
      </xdr:nvSpPr>
      <xdr:spPr>
        <a:xfrm>
          <a:off x="1435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16527</xdr:rowOff>
    </xdr:from>
    <xdr:ext cx="762000" cy="259045"/>
    <xdr:sp macro="" textlink="">
      <xdr:nvSpPr>
        <xdr:cNvPr id="397" name="テキスト ボックス 396"/>
        <xdr:cNvSpPr txBox="1"/>
      </xdr:nvSpPr>
      <xdr:spPr>
        <a:xfrm>
          <a:off x="14020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8" name="楕円 397"/>
        <xdr:cNvSpPr/>
      </xdr:nvSpPr>
      <xdr:spPr>
        <a:xfrm>
          <a:off x="13462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9" name="テキスト ボックス 398"/>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1" name="テキスト ボックス 40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2" name="テキスト ボックス 40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7" name="正方形/長方形 40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8" name="正方形/長方形 40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9" name="正方形/長方形 40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0" name="正方形/長方形 40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1" name="正方形/長方形 41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2" name="テキスト ボックス 41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主な要因として、過去の基金の積立てにより充当可能基金の積立額が十分あるためである。</a:t>
          </a:r>
          <a:endParaRPr lang="ja-JP" altLang="ja-JP" sz="1400">
            <a:effectLst/>
          </a:endParaRPr>
        </a:p>
        <a:p>
          <a:r>
            <a:rPr kumimoji="1" lang="ja-JP" altLang="ja-JP" sz="1100">
              <a:solidFill>
                <a:schemeClr val="dk1"/>
              </a:solidFill>
              <a:effectLst/>
              <a:latin typeface="+mn-lt"/>
              <a:ea typeface="+mn-ea"/>
              <a:cs typeface="+mn-cs"/>
            </a:rPr>
            <a:t>　今後も、後世への負担を制限するよう、新規事業の実施等については、十分に精査し、更なる財政の健全化に努める。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3" name="テキスト ボックス 41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4" name="直線コネクタ 41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5" name="テキスト ボックス 41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6" name="直線コネクタ 41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7" name="テキスト ボックス 41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8" name="直線コネクタ 41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9" name="テキスト ボックス 41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2" name="直線コネクタ 42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3" name="テキスト ボックス 42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4" name="直線コネクタ 42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5" name="テキスト ボックス 42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26458</xdr:rowOff>
    </xdr:to>
    <xdr:cxnSp macro="">
      <xdr:nvCxnSpPr>
        <xdr:cNvPr id="428" name="直線コネクタ 427"/>
        <xdr:cNvCxnSpPr/>
      </xdr:nvCxnSpPr>
      <xdr:spPr>
        <a:xfrm flipV="1">
          <a:off x="17018000" y="2370667"/>
          <a:ext cx="0" cy="14276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169985</xdr:rowOff>
    </xdr:from>
    <xdr:ext cx="762000" cy="259045"/>
    <xdr:sp macro="" textlink="">
      <xdr:nvSpPr>
        <xdr:cNvPr id="429" name="将来負担の状況最小値テキスト"/>
        <xdr:cNvSpPr txBox="1"/>
      </xdr:nvSpPr>
      <xdr:spPr>
        <a:xfrm>
          <a:off x="17106900" y="377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26458</xdr:rowOff>
    </xdr:from>
    <xdr:to>
      <xdr:col>81</xdr:col>
      <xdr:colOff>133350</xdr:colOff>
      <xdr:row>22</xdr:row>
      <xdr:rowOff>26458</xdr:rowOff>
    </xdr:to>
    <xdr:cxnSp macro="">
      <xdr:nvCxnSpPr>
        <xdr:cNvPr id="430" name="直線コネクタ 429"/>
        <xdr:cNvCxnSpPr/>
      </xdr:nvCxnSpPr>
      <xdr:spPr>
        <a:xfrm>
          <a:off x="16929100" y="379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1"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2" name="直線コネクタ 43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3"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4" name="フローチャート: 判断 433"/>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5" name="フローチャート: 判断 434"/>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6" name="テキスト ボックス 435"/>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7" name="フローチャート: 判断 436"/>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8" name="テキスト ボックス 437"/>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9" name="フローチャート: 判断 438"/>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0" name="テキスト ボックス 439"/>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1" name="フローチャート: 判断 440"/>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2" name="テキスト ボックス 441"/>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4,580
547.71
6,810,479
6,635,943
72,509
3,091,539
7,816,510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会計年度任用職員の人件費増のため</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類似平均団体を上回った。</a:t>
          </a:r>
          <a:r>
            <a:rPr kumimoji="1" lang="ja-JP" altLang="ja-JP" sz="1100">
              <a:solidFill>
                <a:schemeClr val="dk1"/>
              </a:solidFill>
              <a:effectLst/>
              <a:latin typeface="+mn-lt"/>
              <a:ea typeface="+mn-ea"/>
              <a:cs typeface="+mn-cs"/>
            </a:rPr>
            <a:t>今後も定員適正化計画に基づき、適正な定員管理と人件費関係経費全体についても抑制に努める。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21844</xdr:rowOff>
    </xdr:from>
    <xdr:to>
      <xdr:col>24</xdr:col>
      <xdr:colOff>25400</xdr:colOff>
      <xdr:row>42</xdr:row>
      <xdr:rowOff>8128</xdr:rowOff>
    </xdr:to>
    <xdr:cxnSp macro="">
      <xdr:nvCxnSpPr>
        <xdr:cNvPr id="59" name="直線コネクタ 58"/>
        <xdr:cNvCxnSpPr/>
      </xdr:nvCxnSpPr>
      <xdr:spPr>
        <a:xfrm flipV="1">
          <a:off x="4826000" y="5851144"/>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151655</xdr:rowOff>
    </xdr:from>
    <xdr:ext cx="762000" cy="259045"/>
    <xdr:sp macro="" textlink="">
      <xdr:nvSpPr>
        <xdr:cNvPr id="60" name="人件費最小値テキスト"/>
        <xdr:cNvSpPr txBox="1"/>
      </xdr:nvSpPr>
      <xdr:spPr>
        <a:xfrm>
          <a:off x="4914900" y="718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8128</xdr:rowOff>
    </xdr:from>
    <xdr:to>
      <xdr:col>24</xdr:col>
      <xdr:colOff>114300</xdr:colOff>
      <xdr:row>42</xdr:row>
      <xdr:rowOff>8128</xdr:rowOff>
    </xdr:to>
    <xdr:cxnSp macro="">
      <xdr:nvCxnSpPr>
        <xdr:cNvPr id="61" name="直線コネクタ 60"/>
        <xdr:cNvCxnSpPr/>
      </xdr:nvCxnSpPr>
      <xdr:spPr>
        <a:xfrm>
          <a:off x="4737100" y="7209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108221</xdr:rowOff>
    </xdr:from>
    <xdr:ext cx="762000" cy="259045"/>
    <xdr:sp macro="" textlink="">
      <xdr:nvSpPr>
        <xdr:cNvPr id="62" name="人件費最大値テキスト"/>
        <xdr:cNvSpPr txBox="1"/>
      </xdr:nvSpPr>
      <xdr:spPr>
        <a:xfrm>
          <a:off x="4914900" y="5594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21844</xdr:rowOff>
    </xdr:from>
    <xdr:to>
      <xdr:col>24</xdr:col>
      <xdr:colOff>114300</xdr:colOff>
      <xdr:row>34</xdr:row>
      <xdr:rowOff>21844</xdr:rowOff>
    </xdr:to>
    <xdr:cxnSp macro="">
      <xdr:nvCxnSpPr>
        <xdr:cNvPr id="63" name="直線コネクタ 62"/>
        <xdr:cNvCxnSpPr/>
      </xdr:nvCxnSpPr>
      <xdr:spPr>
        <a:xfrm>
          <a:off x="4737100" y="5851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1270</xdr:rowOff>
    </xdr:from>
    <xdr:to>
      <xdr:col>24</xdr:col>
      <xdr:colOff>25400</xdr:colOff>
      <xdr:row>37</xdr:row>
      <xdr:rowOff>78994</xdr:rowOff>
    </xdr:to>
    <xdr:cxnSp macro="">
      <xdr:nvCxnSpPr>
        <xdr:cNvPr id="64" name="直線コネクタ 63"/>
        <xdr:cNvCxnSpPr/>
      </xdr:nvCxnSpPr>
      <xdr:spPr>
        <a:xfrm>
          <a:off x="3987800" y="6344920"/>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17289</xdr:rowOff>
    </xdr:from>
    <xdr:ext cx="762000" cy="259045"/>
    <xdr:sp macro="" textlink="">
      <xdr:nvSpPr>
        <xdr:cNvPr id="65" name="人件費平均値テキスト"/>
        <xdr:cNvSpPr txBox="1"/>
      </xdr:nvSpPr>
      <xdr:spPr>
        <a:xfrm>
          <a:off x="4914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163576</xdr:rowOff>
    </xdr:from>
    <xdr:to>
      <xdr:col>19</xdr:col>
      <xdr:colOff>187325</xdr:colOff>
      <xdr:row>37</xdr:row>
      <xdr:rowOff>1270</xdr:rowOff>
    </xdr:to>
    <xdr:cxnSp macro="">
      <xdr:nvCxnSpPr>
        <xdr:cNvPr id="67" name="直線コネクタ 66"/>
        <xdr:cNvCxnSpPr/>
      </xdr:nvCxnSpPr>
      <xdr:spPr>
        <a:xfrm>
          <a:off x="3098800" y="63357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117856</xdr:rowOff>
    </xdr:from>
    <xdr:to>
      <xdr:col>15</xdr:col>
      <xdr:colOff>98425</xdr:colOff>
      <xdr:row>36</xdr:row>
      <xdr:rowOff>163576</xdr:rowOff>
    </xdr:to>
    <xdr:cxnSp macro="">
      <xdr:nvCxnSpPr>
        <xdr:cNvPr id="70" name="直線コネクタ 69"/>
        <xdr:cNvCxnSpPr/>
      </xdr:nvCxnSpPr>
      <xdr:spPr>
        <a:xfrm>
          <a:off x="2209800" y="62900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126492</xdr:rowOff>
    </xdr:from>
    <xdr:to>
      <xdr:col>15</xdr:col>
      <xdr:colOff>149225</xdr:colOff>
      <xdr:row>37</xdr:row>
      <xdr:rowOff>56642</xdr:rowOff>
    </xdr:to>
    <xdr:sp macro="" textlink="">
      <xdr:nvSpPr>
        <xdr:cNvPr id="71" name="フローチャート: 判断 70"/>
        <xdr:cNvSpPr/>
      </xdr:nvSpPr>
      <xdr:spPr>
        <a:xfrm>
          <a:off x="3048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41419</xdr:rowOff>
    </xdr:from>
    <xdr:ext cx="762000" cy="259045"/>
    <xdr:sp macro="" textlink="">
      <xdr:nvSpPr>
        <xdr:cNvPr id="72" name="テキスト ボックス 71"/>
        <xdr:cNvSpPr txBox="1"/>
      </xdr:nvSpPr>
      <xdr:spPr>
        <a:xfrm>
          <a:off x="2717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36</xdr:row>
      <xdr:rowOff>122428</xdr:rowOff>
    </xdr:to>
    <xdr:cxnSp macro="">
      <xdr:nvCxnSpPr>
        <xdr:cNvPr id="73" name="直線コネクタ 72"/>
        <xdr:cNvCxnSpPr/>
      </xdr:nvCxnSpPr>
      <xdr:spPr>
        <a:xfrm flipV="1">
          <a:off x="1320800" y="62900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112776</xdr:rowOff>
    </xdr:from>
    <xdr:to>
      <xdr:col>11</xdr:col>
      <xdr:colOff>60325</xdr:colOff>
      <xdr:row>37</xdr:row>
      <xdr:rowOff>42926</xdr:rowOff>
    </xdr:to>
    <xdr:sp macro="" textlink="">
      <xdr:nvSpPr>
        <xdr:cNvPr id="74" name="フローチャート: 判断 73"/>
        <xdr:cNvSpPr/>
      </xdr:nvSpPr>
      <xdr:spPr>
        <a:xfrm>
          <a:off x="2159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27703</xdr:rowOff>
    </xdr:from>
    <xdr:ext cx="762000" cy="259045"/>
    <xdr:sp macro="" textlink="">
      <xdr:nvSpPr>
        <xdr:cNvPr id="75" name="テキスト ボックス 74"/>
        <xdr:cNvSpPr txBox="1"/>
      </xdr:nvSpPr>
      <xdr:spPr>
        <a:xfrm>
          <a:off x="1828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32275</xdr:rowOff>
    </xdr:from>
    <xdr:ext cx="762000" cy="259045"/>
    <xdr:sp macro="" textlink="">
      <xdr:nvSpPr>
        <xdr:cNvPr id="77" name="テキスト ボックス 76"/>
        <xdr:cNvSpPr txBox="1"/>
      </xdr:nvSpPr>
      <xdr:spPr>
        <a:xfrm>
          <a:off x="939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83" name="楕円 82"/>
        <xdr:cNvSpPr/>
      </xdr:nvSpPr>
      <xdr:spPr>
        <a:xfrm>
          <a:off x="4775200" y="6371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271</xdr:rowOff>
    </xdr:from>
    <xdr:ext cx="762000" cy="259045"/>
    <xdr:sp macro="" textlink="">
      <xdr:nvSpPr>
        <xdr:cNvPr id="84" name="人件費該当値テキスト"/>
        <xdr:cNvSpPr txBox="1"/>
      </xdr:nvSpPr>
      <xdr:spPr>
        <a:xfrm>
          <a:off x="49149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121920</xdr:rowOff>
    </xdr:from>
    <xdr:to>
      <xdr:col>20</xdr:col>
      <xdr:colOff>38100</xdr:colOff>
      <xdr:row>37</xdr:row>
      <xdr:rowOff>52070</xdr:rowOff>
    </xdr:to>
    <xdr:sp macro="" textlink="">
      <xdr:nvSpPr>
        <xdr:cNvPr id="85" name="楕円 84"/>
        <xdr:cNvSpPr/>
      </xdr:nvSpPr>
      <xdr:spPr>
        <a:xfrm>
          <a:off x="3937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36847</xdr:rowOff>
    </xdr:from>
    <xdr:ext cx="736600" cy="259045"/>
    <xdr:sp macro="" textlink="">
      <xdr:nvSpPr>
        <xdr:cNvPr id="86" name="テキスト ボックス 85"/>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112776</xdr:rowOff>
    </xdr:from>
    <xdr:to>
      <xdr:col>15</xdr:col>
      <xdr:colOff>149225</xdr:colOff>
      <xdr:row>37</xdr:row>
      <xdr:rowOff>42926</xdr:rowOff>
    </xdr:to>
    <xdr:sp macro="" textlink="">
      <xdr:nvSpPr>
        <xdr:cNvPr id="87" name="楕円 86"/>
        <xdr:cNvSpPr/>
      </xdr:nvSpPr>
      <xdr:spPr>
        <a:xfrm>
          <a:off x="3048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53103</xdr:rowOff>
    </xdr:from>
    <xdr:ext cx="762000" cy="259045"/>
    <xdr:sp macro="" textlink="">
      <xdr:nvSpPr>
        <xdr:cNvPr id="88" name="テキスト ボックス 87"/>
        <xdr:cNvSpPr txBox="1"/>
      </xdr:nvSpPr>
      <xdr:spPr>
        <a:xfrm>
          <a:off x="2717800" y="6053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67056</xdr:rowOff>
    </xdr:from>
    <xdr:to>
      <xdr:col>11</xdr:col>
      <xdr:colOff>60325</xdr:colOff>
      <xdr:row>36</xdr:row>
      <xdr:rowOff>168656</xdr:rowOff>
    </xdr:to>
    <xdr:sp macro="" textlink="">
      <xdr:nvSpPr>
        <xdr:cNvPr id="89" name="楕円 88"/>
        <xdr:cNvSpPr/>
      </xdr:nvSpPr>
      <xdr:spPr>
        <a:xfrm>
          <a:off x="2159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90" name="テキスト ボックス 89"/>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前年度より減となったが、災害対策事業費等が増加したことにより、</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a:t>
          </a:r>
          <a:r>
            <a:rPr kumimoji="1" lang="ja-JP" altLang="en-US" sz="1100">
              <a:solidFill>
                <a:schemeClr val="dk1"/>
              </a:solidFill>
              <a:effectLst/>
              <a:latin typeface="+mn-lt"/>
              <a:ea typeface="+mn-ea"/>
              <a:cs typeface="+mn-cs"/>
            </a:rPr>
            <a:t>った。</a:t>
          </a:r>
          <a:r>
            <a:rPr kumimoji="1" lang="ja-JP" altLang="ja-JP" sz="1100">
              <a:solidFill>
                <a:schemeClr val="dk1"/>
              </a:solidFill>
              <a:effectLst/>
              <a:latin typeface="+mn-lt"/>
              <a:ea typeface="+mn-ea"/>
              <a:cs typeface="+mn-cs"/>
            </a:rPr>
            <a:t>物品等の一元管理等により、更なるコスト削減に努める。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20320</xdr:rowOff>
    </xdr:from>
    <xdr:to>
      <xdr:col>82</xdr:col>
      <xdr:colOff>107950</xdr:colOff>
      <xdr:row>20</xdr:row>
      <xdr:rowOff>39370</xdr:rowOff>
    </xdr:to>
    <xdr:cxnSp macro="">
      <xdr:nvCxnSpPr>
        <xdr:cNvPr id="119" name="直線コネクタ 118"/>
        <xdr:cNvCxnSpPr/>
      </xdr:nvCxnSpPr>
      <xdr:spPr>
        <a:xfrm flipV="1">
          <a:off x="16510000" y="2420620"/>
          <a:ext cx="0" cy="1047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11447</xdr:rowOff>
    </xdr:from>
    <xdr:ext cx="762000" cy="259045"/>
    <xdr:sp macro="" textlink="">
      <xdr:nvSpPr>
        <xdr:cNvPr id="120" name="物件費最小値テキスト"/>
        <xdr:cNvSpPr txBox="1"/>
      </xdr:nvSpPr>
      <xdr:spPr>
        <a:xfrm>
          <a:off x="16598900" y="344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39370</xdr:rowOff>
    </xdr:from>
    <xdr:to>
      <xdr:col>82</xdr:col>
      <xdr:colOff>196850</xdr:colOff>
      <xdr:row>20</xdr:row>
      <xdr:rowOff>39370</xdr:rowOff>
    </xdr:to>
    <xdr:cxnSp macro="">
      <xdr:nvCxnSpPr>
        <xdr:cNvPr id="121" name="直線コネクタ 120"/>
        <xdr:cNvCxnSpPr/>
      </xdr:nvCxnSpPr>
      <xdr:spPr>
        <a:xfrm>
          <a:off x="16421100" y="3468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106697</xdr:rowOff>
    </xdr:from>
    <xdr:ext cx="762000" cy="259045"/>
    <xdr:sp macro="" textlink="">
      <xdr:nvSpPr>
        <xdr:cNvPr id="122"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20320</xdr:rowOff>
    </xdr:from>
    <xdr:to>
      <xdr:col>82</xdr:col>
      <xdr:colOff>196850</xdr:colOff>
      <xdr:row>14</xdr:row>
      <xdr:rowOff>20320</xdr:rowOff>
    </xdr:to>
    <xdr:cxnSp macro="">
      <xdr:nvCxnSpPr>
        <xdr:cNvPr id="123" name="直線コネクタ 122"/>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50800</xdr:rowOff>
    </xdr:from>
    <xdr:to>
      <xdr:col>82</xdr:col>
      <xdr:colOff>107950</xdr:colOff>
      <xdr:row>16</xdr:row>
      <xdr:rowOff>85090</xdr:rowOff>
    </xdr:to>
    <xdr:cxnSp macro="">
      <xdr:nvCxnSpPr>
        <xdr:cNvPr id="124" name="直線コネクタ 123"/>
        <xdr:cNvCxnSpPr/>
      </xdr:nvCxnSpPr>
      <xdr:spPr>
        <a:xfrm flipV="1">
          <a:off x="15671800" y="279400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161307</xdr:rowOff>
    </xdr:from>
    <xdr:ext cx="762000" cy="259045"/>
    <xdr:sp macro="" textlink="">
      <xdr:nvSpPr>
        <xdr:cNvPr id="125" name="物件費平均値テキスト"/>
        <xdr:cNvSpPr txBox="1"/>
      </xdr:nvSpPr>
      <xdr:spPr>
        <a:xfrm>
          <a:off x="1659890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144780</xdr:rowOff>
    </xdr:from>
    <xdr:to>
      <xdr:col>82</xdr:col>
      <xdr:colOff>158750</xdr:colOff>
      <xdr:row>16</xdr:row>
      <xdr:rowOff>74930</xdr:rowOff>
    </xdr:to>
    <xdr:sp macro="" textlink="">
      <xdr:nvSpPr>
        <xdr:cNvPr id="126" name="フローチャート: 判断 125"/>
        <xdr:cNvSpPr/>
      </xdr:nvSpPr>
      <xdr:spPr>
        <a:xfrm>
          <a:off x="16459200" y="271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43180</xdr:rowOff>
    </xdr:from>
    <xdr:to>
      <xdr:col>78</xdr:col>
      <xdr:colOff>69850</xdr:colOff>
      <xdr:row>16</xdr:row>
      <xdr:rowOff>85090</xdr:rowOff>
    </xdr:to>
    <xdr:cxnSp macro="">
      <xdr:nvCxnSpPr>
        <xdr:cNvPr id="127" name="直線コネクタ 126"/>
        <xdr:cNvCxnSpPr/>
      </xdr:nvCxnSpPr>
      <xdr:spPr>
        <a:xfrm>
          <a:off x="14782800" y="278638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28" name="フローチャート: 判断 127"/>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124477</xdr:rowOff>
    </xdr:from>
    <xdr:ext cx="736600" cy="259045"/>
    <xdr:sp macro="" textlink="">
      <xdr:nvSpPr>
        <xdr:cNvPr id="129" name="テキスト ボックス 128"/>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134620</xdr:rowOff>
    </xdr:from>
    <xdr:to>
      <xdr:col>73</xdr:col>
      <xdr:colOff>180975</xdr:colOff>
      <xdr:row>16</xdr:row>
      <xdr:rowOff>43180</xdr:rowOff>
    </xdr:to>
    <xdr:cxnSp macro="">
      <xdr:nvCxnSpPr>
        <xdr:cNvPr id="130" name="直線コネクタ 129"/>
        <xdr:cNvCxnSpPr/>
      </xdr:nvCxnSpPr>
      <xdr:spPr>
        <a:xfrm>
          <a:off x="13893800" y="270637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45720</xdr:rowOff>
    </xdr:from>
    <xdr:to>
      <xdr:col>74</xdr:col>
      <xdr:colOff>31750</xdr:colOff>
      <xdr:row>16</xdr:row>
      <xdr:rowOff>147320</xdr:rowOff>
    </xdr:to>
    <xdr:sp macro="" textlink="">
      <xdr:nvSpPr>
        <xdr:cNvPr id="131" name="フローチャート: 判断 130"/>
        <xdr:cNvSpPr/>
      </xdr:nvSpPr>
      <xdr:spPr>
        <a:xfrm>
          <a:off x="14732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132097</xdr:rowOff>
    </xdr:from>
    <xdr:ext cx="762000" cy="259045"/>
    <xdr:sp macro="" textlink="">
      <xdr:nvSpPr>
        <xdr:cNvPr id="132" name="テキスト ボックス 131"/>
        <xdr:cNvSpPr txBox="1"/>
      </xdr:nvSpPr>
      <xdr:spPr>
        <a:xfrm>
          <a:off x="14401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119380</xdr:rowOff>
    </xdr:from>
    <xdr:to>
      <xdr:col>69</xdr:col>
      <xdr:colOff>92075</xdr:colOff>
      <xdr:row>15</xdr:row>
      <xdr:rowOff>134620</xdr:rowOff>
    </xdr:to>
    <xdr:cxnSp macro="">
      <xdr:nvCxnSpPr>
        <xdr:cNvPr id="133" name="直線コネクタ 132"/>
        <xdr:cNvCxnSpPr/>
      </xdr:nvCxnSpPr>
      <xdr:spPr>
        <a:xfrm>
          <a:off x="13004800" y="2691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30480</xdr:rowOff>
    </xdr:from>
    <xdr:to>
      <xdr:col>69</xdr:col>
      <xdr:colOff>142875</xdr:colOff>
      <xdr:row>16</xdr:row>
      <xdr:rowOff>132080</xdr:rowOff>
    </xdr:to>
    <xdr:sp macro="" textlink="">
      <xdr:nvSpPr>
        <xdr:cNvPr id="134" name="フローチャート: 判断 133"/>
        <xdr:cNvSpPr/>
      </xdr:nvSpPr>
      <xdr:spPr>
        <a:xfrm>
          <a:off x="13843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116857</xdr:rowOff>
    </xdr:from>
    <xdr:ext cx="762000" cy="259045"/>
    <xdr:sp macro="" textlink="">
      <xdr:nvSpPr>
        <xdr:cNvPr id="135" name="テキスト ボックス 134"/>
        <xdr:cNvSpPr txBox="1"/>
      </xdr:nvSpPr>
      <xdr:spPr>
        <a:xfrm>
          <a:off x="13512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125730</xdr:rowOff>
    </xdr:from>
    <xdr:to>
      <xdr:col>65</xdr:col>
      <xdr:colOff>53975</xdr:colOff>
      <xdr:row>16</xdr:row>
      <xdr:rowOff>55880</xdr:rowOff>
    </xdr:to>
    <xdr:sp macro="" textlink="">
      <xdr:nvSpPr>
        <xdr:cNvPr id="136" name="フローチャート: 判断 135"/>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40657</xdr:rowOff>
    </xdr:from>
    <xdr:ext cx="762000" cy="259045"/>
    <xdr:sp macro="" textlink="">
      <xdr:nvSpPr>
        <xdr:cNvPr id="137" name="テキスト ボックス 136"/>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0</xdr:rowOff>
    </xdr:from>
    <xdr:to>
      <xdr:col>82</xdr:col>
      <xdr:colOff>158750</xdr:colOff>
      <xdr:row>16</xdr:row>
      <xdr:rowOff>101600</xdr:rowOff>
    </xdr:to>
    <xdr:sp macro="" textlink="">
      <xdr:nvSpPr>
        <xdr:cNvPr id="143" name="楕円 142"/>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143527</xdr:rowOff>
    </xdr:from>
    <xdr:ext cx="762000" cy="259045"/>
    <xdr:sp macro="" textlink="">
      <xdr:nvSpPr>
        <xdr:cNvPr id="144" name="物件費該当値テキスト"/>
        <xdr:cNvSpPr txBox="1"/>
      </xdr:nvSpPr>
      <xdr:spPr>
        <a:xfrm>
          <a:off x="16598900" y="271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34290</xdr:rowOff>
    </xdr:from>
    <xdr:to>
      <xdr:col>78</xdr:col>
      <xdr:colOff>120650</xdr:colOff>
      <xdr:row>16</xdr:row>
      <xdr:rowOff>135890</xdr:rowOff>
    </xdr:to>
    <xdr:sp macro="" textlink="">
      <xdr:nvSpPr>
        <xdr:cNvPr id="145" name="楕円 144"/>
        <xdr:cNvSpPr/>
      </xdr:nvSpPr>
      <xdr:spPr>
        <a:xfrm>
          <a:off x="15621000" y="2777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146067</xdr:rowOff>
    </xdr:from>
    <xdr:ext cx="736600" cy="259045"/>
    <xdr:sp macro="" textlink="">
      <xdr:nvSpPr>
        <xdr:cNvPr id="146" name="テキスト ボックス 145"/>
        <xdr:cNvSpPr txBox="1"/>
      </xdr:nvSpPr>
      <xdr:spPr>
        <a:xfrm>
          <a:off x="15290800" y="2546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163830</xdr:rowOff>
    </xdr:from>
    <xdr:to>
      <xdr:col>74</xdr:col>
      <xdr:colOff>31750</xdr:colOff>
      <xdr:row>16</xdr:row>
      <xdr:rowOff>93980</xdr:rowOff>
    </xdr:to>
    <xdr:sp macro="" textlink="">
      <xdr:nvSpPr>
        <xdr:cNvPr id="147" name="楕円 146"/>
        <xdr:cNvSpPr/>
      </xdr:nvSpPr>
      <xdr:spPr>
        <a:xfrm>
          <a:off x="14732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104157</xdr:rowOff>
    </xdr:from>
    <xdr:ext cx="762000" cy="259045"/>
    <xdr:sp macro="" textlink="">
      <xdr:nvSpPr>
        <xdr:cNvPr id="148" name="テキスト ボックス 147"/>
        <xdr:cNvSpPr txBox="1"/>
      </xdr:nvSpPr>
      <xdr:spPr>
        <a:xfrm>
          <a:off x="14401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83820</xdr:rowOff>
    </xdr:from>
    <xdr:to>
      <xdr:col>69</xdr:col>
      <xdr:colOff>142875</xdr:colOff>
      <xdr:row>16</xdr:row>
      <xdr:rowOff>13970</xdr:rowOff>
    </xdr:to>
    <xdr:sp macro="" textlink="">
      <xdr:nvSpPr>
        <xdr:cNvPr id="149" name="楕円 148"/>
        <xdr:cNvSpPr/>
      </xdr:nvSpPr>
      <xdr:spPr>
        <a:xfrm>
          <a:off x="13843000" y="2655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24147</xdr:rowOff>
    </xdr:from>
    <xdr:ext cx="762000" cy="259045"/>
    <xdr:sp macro="" textlink="">
      <xdr:nvSpPr>
        <xdr:cNvPr id="150" name="テキスト ボックス 149"/>
        <xdr:cNvSpPr txBox="1"/>
      </xdr:nvSpPr>
      <xdr:spPr>
        <a:xfrm>
          <a:off x="13512800" y="24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68580</xdr:rowOff>
    </xdr:from>
    <xdr:to>
      <xdr:col>65</xdr:col>
      <xdr:colOff>53975</xdr:colOff>
      <xdr:row>15</xdr:row>
      <xdr:rowOff>170180</xdr:rowOff>
    </xdr:to>
    <xdr:sp macro="" textlink="">
      <xdr:nvSpPr>
        <xdr:cNvPr id="151" name="楕円 150"/>
        <xdr:cNvSpPr/>
      </xdr:nvSpPr>
      <xdr:spPr>
        <a:xfrm>
          <a:off x="12954000" y="2640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8907</xdr:rowOff>
    </xdr:from>
    <xdr:ext cx="762000" cy="259045"/>
    <xdr:sp macro="" textlink="">
      <xdr:nvSpPr>
        <xdr:cNvPr id="152" name="テキスト ボックス 151"/>
        <xdr:cNvSpPr txBox="1"/>
      </xdr:nvSpPr>
      <xdr:spPr>
        <a:xfrm>
          <a:off x="126238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今後も、財政を圧迫することのないよう十分精査し、健全な財政運営に努める。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50800</xdr:rowOff>
    </xdr:to>
    <xdr:cxnSp macro="">
      <xdr:nvCxnSpPr>
        <xdr:cNvPr id="179" name="直線コネクタ 178"/>
        <xdr:cNvCxnSpPr/>
      </xdr:nvCxnSpPr>
      <xdr:spPr>
        <a:xfrm flipV="1">
          <a:off x="4826000" y="9194800"/>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0"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1" name="直線コネクタ 180"/>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2"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3" name="直線コネクタ 182"/>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55</xdr:row>
      <xdr:rowOff>107950</xdr:rowOff>
    </xdr:to>
    <xdr:cxnSp macro="">
      <xdr:nvCxnSpPr>
        <xdr:cNvPr id="184" name="直線コネクタ 183"/>
        <xdr:cNvCxnSpPr/>
      </xdr:nvCxnSpPr>
      <xdr:spPr>
        <a:xfrm flipV="1">
          <a:off x="3987800" y="94615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105427</xdr:rowOff>
    </xdr:from>
    <xdr:ext cx="762000" cy="259045"/>
    <xdr:sp macro="" textlink="">
      <xdr:nvSpPr>
        <xdr:cNvPr id="18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186" name="フローチャート: 判断 18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69850</xdr:rowOff>
    </xdr:from>
    <xdr:to>
      <xdr:col>19</xdr:col>
      <xdr:colOff>187325</xdr:colOff>
      <xdr:row>55</xdr:row>
      <xdr:rowOff>107950</xdr:rowOff>
    </xdr:to>
    <xdr:cxnSp macro="">
      <xdr:nvCxnSpPr>
        <xdr:cNvPr id="187" name="直線コネクタ 186"/>
        <xdr:cNvCxnSpPr/>
      </xdr:nvCxnSpPr>
      <xdr:spPr>
        <a:xfrm>
          <a:off x="3098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88" name="フローチャート: 判断 187"/>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189" name="テキスト ボックス 188"/>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12700</xdr:rowOff>
    </xdr:from>
    <xdr:to>
      <xdr:col>15</xdr:col>
      <xdr:colOff>98425</xdr:colOff>
      <xdr:row>55</xdr:row>
      <xdr:rowOff>69850</xdr:rowOff>
    </xdr:to>
    <xdr:cxnSp macro="">
      <xdr:nvCxnSpPr>
        <xdr:cNvPr id="190" name="直線コネクタ 189"/>
        <xdr:cNvCxnSpPr/>
      </xdr:nvCxnSpPr>
      <xdr:spPr>
        <a:xfrm>
          <a:off x="2209800" y="94424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1" name="フローチャート: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127000</xdr:rowOff>
    </xdr:from>
    <xdr:to>
      <xdr:col>11</xdr:col>
      <xdr:colOff>9525</xdr:colOff>
      <xdr:row>55</xdr:row>
      <xdr:rowOff>12700</xdr:rowOff>
    </xdr:to>
    <xdr:cxnSp macro="">
      <xdr:nvCxnSpPr>
        <xdr:cNvPr id="193" name="直線コネクタ 192"/>
        <xdr:cNvCxnSpPr/>
      </xdr:nvCxnSpPr>
      <xdr:spPr>
        <a:xfrm>
          <a:off x="1320800" y="93853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19050</xdr:rowOff>
    </xdr:from>
    <xdr:to>
      <xdr:col>11</xdr:col>
      <xdr:colOff>60325</xdr:colOff>
      <xdr:row>56</xdr:row>
      <xdr:rowOff>120650</xdr:rowOff>
    </xdr:to>
    <xdr:sp macro="" textlink="">
      <xdr:nvSpPr>
        <xdr:cNvPr id="194" name="フローチャート: 判断 193"/>
        <xdr:cNvSpPr/>
      </xdr:nvSpPr>
      <xdr:spPr>
        <a:xfrm>
          <a:off x="2159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105427</xdr:rowOff>
    </xdr:from>
    <xdr:ext cx="762000" cy="259045"/>
    <xdr:sp macro="" textlink="">
      <xdr:nvSpPr>
        <xdr:cNvPr id="195" name="テキスト ボックス 194"/>
        <xdr:cNvSpPr txBox="1"/>
      </xdr:nvSpPr>
      <xdr:spPr>
        <a:xfrm>
          <a:off x="1828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6" name="フローチャート: 判断 195"/>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105427</xdr:rowOff>
    </xdr:from>
    <xdr:ext cx="762000" cy="259045"/>
    <xdr:sp macro="" textlink="">
      <xdr:nvSpPr>
        <xdr:cNvPr id="197" name="テキスト ボックス 196"/>
        <xdr:cNvSpPr txBox="1"/>
      </xdr:nvSpPr>
      <xdr:spPr>
        <a:xfrm>
          <a:off x="939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03" name="楕円 202"/>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04" name="扶助費該当値テキスト"/>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5" name="楕円 204"/>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168927</xdr:rowOff>
    </xdr:from>
    <xdr:ext cx="736600" cy="259045"/>
    <xdr:sp macro="" textlink="">
      <xdr:nvSpPr>
        <xdr:cNvPr id="206" name="テキスト ボックス 205"/>
        <xdr:cNvSpPr txBox="1"/>
      </xdr:nvSpPr>
      <xdr:spPr>
        <a:xfrm>
          <a:off x="3606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19050</xdr:rowOff>
    </xdr:from>
    <xdr:to>
      <xdr:col>15</xdr:col>
      <xdr:colOff>149225</xdr:colOff>
      <xdr:row>55</xdr:row>
      <xdr:rowOff>120650</xdr:rowOff>
    </xdr:to>
    <xdr:sp macro="" textlink="">
      <xdr:nvSpPr>
        <xdr:cNvPr id="207" name="楕円 206"/>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208" name="テキスト ボックス 207"/>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133350</xdr:rowOff>
    </xdr:from>
    <xdr:to>
      <xdr:col>11</xdr:col>
      <xdr:colOff>60325</xdr:colOff>
      <xdr:row>55</xdr:row>
      <xdr:rowOff>63500</xdr:rowOff>
    </xdr:to>
    <xdr:sp macro="" textlink="">
      <xdr:nvSpPr>
        <xdr:cNvPr id="209" name="楕円 208"/>
        <xdr:cNvSpPr/>
      </xdr:nvSpPr>
      <xdr:spPr>
        <a:xfrm>
          <a:off x="2159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73677</xdr:rowOff>
    </xdr:from>
    <xdr:ext cx="762000" cy="259045"/>
    <xdr:sp macro="" textlink="">
      <xdr:nvSpPr>
        <xdr:cNvPr id="210" name="テキスト ボックス 209"/>
        <xdr:cNvSpPr txBox="1"/>
      </xdr:nvSpPr>
      <xdr:spPr>
        <a:xfrm>
          <a:off x="1828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211" name="楕円 210"/>
        <xdr:cNvSpPr/>
      </xdr:nvSpPr>
      <xdr:spPr>
        <a:xfrm>
          <a:off x="1270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16527</xdr:rowOff>
    </xdr:from>
    <xdr:ext cx="762000" cy="259045"/>
    <xdr:sp macro="" textlink="">
      <xdr:nvSpPr>
        <xdr:cNvPr id="212" name="テキスト ボックス 211"/>
        <xdr:cNvSpPr txBox="1"/>
      </xdr:nvSpPr>
      <xdr:spPr>
        <a:xfrm>
          <a:off x="939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公共施設等の維持管理費の上昇により、経常収支比率は</a:t>
          </a:r>
          <a:r>
            <a:rPr kumimoji="1" lang="ja-JP" altLang="en-US" sz="1100">
              <a:solidFill>
                <a:schemeClr val="dk1"/>
              </a:solidFill>
              <a:effectLst/>
              <a:latin typeface="+mn-lt"/>
              <a:ea typeface="+mn-ea"/>
              <a:cs typeface="+mn-cs"/>
            </a:rPr>
            <a:t>年々</a:t>
          </a:r>
          <a:r>
            <a:rPr kumimoji="1" lang="ja-JP" altLang="ja-JP" sz="1100">
              <a:solidFill>
                <a:schemeClr val="dk1"/>
              </a:solidFill>
              <a:effectLst/>
              <a:latin typeface="+mn-lt"/>
              <a:ea typeface="+mn-ea"/>
              <a:cs typeface="+mn-cs"/>
            </a:rPr>
            <a:t>上昇している。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今後、公共施設等の集約・複合化を進めることにより、経費の削減に努める。</a:t>
          </a:r>
          <a:endParaRPr lang="ja-JP" altLang="ja-JP" sz="1400">
            <a:effectLst/>
          </a:endParaRPr>
        </a:p>
        <a:p>
          <a:r>
            <a:rPr kumimoji="1" lang="ja-JP" altLang="ja-JP" sz="1100">
              <a:solidFill>
                <a:schemeClr val="dk1"/>
              </a:solidFill>
              <a:effectLst/>
              <a:latin typeface="+mn-lt"/>
              <a:ea typeface="+mn-ea"/>
              <a:cs typeface="+mn-cs"/>
            </a:rPr>
            <a:t>　歳入では、町税の徴収率向上を図り、現在の水準を維持するように努める。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7" name="直線コネクタ 226"/>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8" name="テキスト ボックス 227"/>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9" name="直線コネクタ 228"/>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0" name="テキスト ボックス 229"/>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1" name="直線コネクタ 230"/>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2" name="テキスト ボックス 231"/>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3" name="直線コネクタ 232"/>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4" name="テキスト ボックス 233"/>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3556</xdr:rowOff>
    </xdr:from>
    <xdr:to>
      <xdr:col>82</xdr:col>
      <xdr:colOff>107950</xdr:colOff>
      <xdr:row>59</xdr:row>
      <xdr:rowOff>83566</xdr:rowOff>
    </xdr:to>
    <xdr:cxnSp macro="">
      <xdr:nvCxnSpPr>
        <xdr:cNvPr id="237" name="直線コネクタ 236"/>
        <xdr:cNvCxnSpPr/>
      </xdr:nvCxnSpPr>
      <xdr:spPr>
        <a:xfrm flipV="1">
          <a:off x="16510000" y="9261856"/>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55643</xdr:rowOff>
    </xdr:from>
    <xdr:ext cx="762000" cy="259045"/>
    <xdr:sp macro="" textlink="">
      <xdr:nvSpPr>
        <xdr:cNvPr id="238" name="その他最小値テキスト"/>
        <xdr:cNvSpPr txBox="1"/>
      </xdr:nvSpPr>
      <xdr:spPr>
        <a:xfrm>
          <a:off x="16598900" y="10171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83566</xdr:rowOff>
    </xdr:from>
    <xdr:to>
      <xdr:col>82</xdr:col>
      <xdr:colOff>196850</xdr:colOff>
      <xdr:row>59</xdr:row>
      <xdr:rowOff>83566</xdr:rowOff>
    </xdr:to>
    <xdr:cxnSp macro="">
      <xdr:nvCxnSpPr>
        <xdr:cNvPr id="239" name="直線コネクタ 238"/>
        <xdr:cNvCxnSpPr/>
      </xdr:nvCxnSpPr>
      <xdr:spPr>
        <a:xfrm>
          <a:off x="16421100" y="10199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89933</xdr:rowOff>
    </xdr:from>
    <xdr:ext cx="762000" cy="259045"/>
    <xdr:sp macro="" textlink="">
      <xdr:nvSpPr>
        <xdr:cNvPr id="240" name="その他最大値テキスト"/>
        <xdr:cNvSpPr txBox="1"/>
      </xdr:nvSpPr>
      <xdr:spPr>
        <a:xfrm>
          <a:off x="16598900" y="900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3556</xdr:rowOff>
    </xdr:from>
    <xdr:to>
      <xdr:col>82</xdr:col>
      <xdr:colOff>196850</xdr:colOff>
      <xdr:row>54</xdr:row>
      <xdr:rowOff>3556</xdr:rowOff>
    </xdr:to>
    <xdr:cxnSp macro="">
      <xdr:nvCxnSpPr>
        <xdr:cNvPr id="241" name="直線コネクタ 240"/>
        <xdr:cNvCxnSpPr/>
      </xdr:nvCxnSpPr>
      <xdr:spPr>
        <a:xfrm>
          <a:off x="16421100" y="9261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76708</xdr:rowOff>
    </xdr:from>
    <xdr:to>
      <xdr:col>82</xdr:col>
      <xdr:colOff>107950</xdr:colOff>
      <xdr:row>56</xdr:row>
      <xdr:rowOff>154432</xdr:rowOff>
    </xdr:to>
    <xdr:cxnSp macro="">
      <xdr:nvCxnSpPr>
        <xdr:cNvPr id="242" name="直線コネクタ 241"/>
        <xdr:cNvCxnSpPr/>
      </xdr:nvCxnSpPr>
      <xdr:spPr>
        <a:xfrm>
          <a:off x="15671800" y="967790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106443</xdr:rowOff>
    </xdr:from>
    <xdr:ext cx="762000" cy="259045"/>
    <xdr:sp macro="" textlink="">
      <xdr:nvSpPr>
        <xdr:cNvPr id="243" name="その他平均値テキスト"/>
        <xdr:cNvSpPr txBox="1"/>
      </xdr:nvSpPr>
      <xdr:spPr>
        <a:xfrm>
          <a:off x="16598900" y="9536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89916</xdr:rowOff>
    </xdr:from>
    <xdr:to>
      <xdr:col>82</xdr:col>
      <xdr:colOff>158750</xdr:colOff>
      <xdr:row>57</xdr:row>
      <xdr:rowOff>20066</xdr:rowOff>
    </xdr:to>
    <xdr:sp macro="" textlink="">
      <xdr:nvSpPr>
        <xdr:cNvPr id="244" name="フローチャート: 判断 243"/>
        <xdr:cNvSpPr/>
      </xdr:nvSpPr>
      <xdr:spPr>
        <a:xfrm>
          <a:off x="164592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17272</xdr:rowOff>
    </xdr:from>
    <xdr:to>
      <xdr:col>78</xdr:col>
      <xdr:colOff>69850</xdr:colOff>
      <xdr:row>56</xdr:row>
      <xdr:rowOff>76708</xdr:rowOff>
    </xdr:to>
    <xdr:cxnSp macro="">
      <xdr:nvCxnSpPr>
        <xdr:cNvPr id="245" name="直線コネクタ 244"/>
        <xdr:cNvCxnSpPr/>
      </xdr:nvCxnSpPr>
      <xdr:spPr>
        <a:xfrm>
          <a:off x="14782800" y="961847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1270</xdr:rowOff>
    </xdr:from>
    <xdr:to>
      <xdr:col>73</xdr:col>
      <xdr:colOff>180975</xdr:colOff>
      <xdr:row>56</xdr:row>
      <xdr:rowOff>17272</xdr:rowOff>
    </xdr:to>
    <xdr:cxnSp macro="">
      <xdr:nvCxnSpPr>
        <xdr:cNvPr id="248" name="直線コネクタ 247"/>
        <xdr:cNvCxnSpPr/>
      </xdr:nvCxnSpPr>
      <xdr:spPr>
        <a:xfrm>
          <a:off x="13893800" y="943102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94488</xdr:rowOff>
    </xdr:from>
    <xdr:to>
      <xdr:col>74</xdr:col>
      <xdr:colOff>31750</xdr:colOff>
      <xdr:row>57</xdr:row>
      <xdr:rowOff>24638</xdr:rowOff>
    </xdr:to>
    <xdr:sp macro="" textlink="">
      <xdr:nvSpPr>
        <xdr:cNvPr id="249" name="フローチャート: 判断 248"/>
        <xdr:cNvSpPr/>
      </xdr:nvSpPr>
      <xdr:spPr>
        <a:xfrm>
          <a:off x="14732000" y="969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9415</xdr:rowOff>
    </xdr:from>
    <xdr:ext cx="762000" cy="259045"/>
    <xdr:sp macro="" textlink="">
      <xdr:nvSpPr>
        <xdr:cNvPr id="250" name="テキスト ボックス 249"/>
        <xdr:cNvSpPr txBox="1"/>
      </xdr:nvSpPr>
      <xdr:spPr>
        <a:xfrm>
          <a:off x="14401800" y="9782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1270</xdr:rowOff>
    </xdr:from>
    <xdr:to>
      <xdr:col>69</xdr:col>
      <xdr:colOff>92075</xdr:colOff>
      <xdr:row>55</xdr:row>
      <xdr:rowOff>5842</xdr:rowOff>
    </xdr:to>
    <xdr:cxnSp macro="">
      <xdr:nvCxnSpPr>
        <xdr:cNvPr id="251" name="直線コネクタ 250"/>
        <xdr:cNvCxnSpPr/>
      </xdr:nvCxnSpPr>
      <xdr:spPr>
        <a:xfrm flipV="1">
          <a:off x="13004800" y="94310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112776</xdr:rowOff>
    </xdr:from>
    <xdr:to>
      <xdr:col>69</xdr:col>
      <xdr:colOff>142875</xdr:colOff>
      <xdr:row>57</xdr:row>
      <xdr:rowOff>42926</xdr:rowOff>
    </xdr:to>
    <xdr:sp macro="" textlink="">
      <xdr:nvSpPr>
        <xdr:cNvPr id="252" name="フローチャート: 判断 251"/>
        <xdr:cNvSpPr/>
      </xdr:nvSpPr>
      <xdr:spPr>
        <a:xfrm>
          <a:off x="13843000" y="9713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27703</xdr:rowOff>
    </xdr:from>
    <xdr:ext cx="762000" cy="259045"/>
    <xdr:sp macro="" textlink="">
      <xdr:nvSpPr>
        <xdr:cNvPr id="253" name="テキスト ボックス 252"/>
        <xdr:cNvSpPr txBox="1"/>
      </xdr:nvSpPr>
      <xdr:spPr>
        <a:xfrm>
          <a:off x="13512800" y="980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85344</xdr:rowOff>
    </xdr:from>
    <xdr:to>
      <xdr:col>65</xdr:col>
      <xdr:colOff>53975</xdr:colOff>
      <xdr:row>57</xdr:row>
      <xdr:rowOff>15494</xdr:rowOff>
    </xdr:to>
    <xdr:sp macro="" textlink="">
      <xdr:nvSpPr>
        <xdr:cNvPr id="254" name="フローチャート: 判断 253"/>
        <xdr:cNvSpPr/>
      </xdr:nvSpPr>
      <xdr:spPr>
        <a:xfrm>
          <a:off x="12954000" y="9686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271</xdr:rowOff>
    </xdr:from>
    <xdr:ext cx="762000" cy="259045"/>
    <xdr:sp macro="" textlink="">
      <xdr:nvSpPr>
        <xdr:cNvPr id="255" name="テキスト ボックス 254"/>
        <xdr:cNvSpPr txBox="1"/>
      </xdr:nvSpPr>
      <xdr:spPr>
        <a:xfrm>
          <a:off x="12623800" y="9772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103632</xdr:rowOff>
    </xdr:from>
    <xdr:to>
      <xdr:col>82</xdr:col>
      <xdr:colOff>158750</xdr:colOff>
      <xdr:row>57</xdr:row>
      <xdr:rowOff>33782</xdr:rowOff>
    </xdr:to>
    <xdr:sp macro="" textlink="">
      <xdr:nvSpPr>
        <xdr:cNvPr id="261" name="楕円 260"/>
        <xdr:cNvSpPr/>
      </xdr:nvSpPr>
      <xdr:spPr>
        <a:xfrm>
          <a:off x="16459200" y="9704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75709</xdr:rowOff>
    </xdr:from>
    <xdr:ext cx="762000" cy="259045"/>
    <xdr:sp macro="" textlink="">
      <xdr:nvSpPr>
        <xdr:cNvPr id="262" name="その他該当値テキスト"/>
        <xdr:cNvSpPr txBox="1"/>
      </xdr:nvSpPr>
      <xdr:spPr>
        <a:xfrm>
          <a:off x="16598900" y="9676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25908</xdr:rowOff>
    </xdr:from>
    <xdr:to>
      <xdr:col>78</xdr:col>
      <xdr:colOff>120650</xdr:colOff>
      <xdr:row>56</xdr:row>
      <xdr:rowOff>127508</xdr:rowOff>
    </xdr:to>
    <xdr:sp macro="" textlink="">
      <xdr:nvSpPr>
        <xdr:cNvPr id="263" name="楕円 262"/>
        <xdr:cNvSpPr/>
      </xdr:nvSpPr>
      <xdr:spPr>
        <a:xfrm>
          <a:off x="15621000" y="9627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137685</xdr:rowOff>
    </xdr:from>
    <xdr:ext cx="736600" cy="259045"/>
    <xdr:sp macro="" textlink="">
      <xdr:nvSpPr>
        <xdr:cNvPr id="264" name="テキスト ボックス 263"/>
        <xdr:cNvSpPr txBox="1"/>
      </xdr:nvSpPr>
      <xdr:spPr>
        <a:xfrm>
          <a:off x="15290800" y="93959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137922</xdr:rowOff>
    </xdr:from>
    <xdr:to>
      <xdr:col>74</xdr:col>
      <xdr:colOff>31750</xdr:colOff>
      <xdr:row>56</xdr:row>
      <xdr:rowOff>68072</xdr:rowOff>
    </xdr:to>
    <xdr:sp macro="" textlink="">
      <xdr:nvSpPr>
        <xdr:cNvPr id="265" name="楕円 264"/>
        <xdr:cNvSpPr/>
      </xdr:nvSpPr>
      <xdr:spPr>
        <a:xfrm>
          <a:off x="14732000" y="956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78249</xdr:rowOff>
    </xdr:from>
    <xdr:ext cx="762000" cy="259045"/>
    <xdr:sp macro="" textlink="">
      <xdr:nvSpPr>
        <xdr:cNvPr id="266" name="テキスト ボックス 265"/>
        <xdr:cNvSpPr txBox="1"/>
      </xdr:nvSpPr>
      <xdr:spPr>
        <a:xfrm>
          <a:off x="14401800" y="9336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121920</xdr:rowOff>
    </xdr:from>
    <xdr:to>
      <xdr:col>69</xdr:col>
      <xdr:colOff>142875</xdr:colOff>
      <xdr:row>55</xdr:row>
      <xdr:rowOff>52070</xdr:rowOff>
    </xdr:to>
    <xdr:sp macro="" textlink="">
      <xdr:nvSpPr>
        <xdr:cNvPr id="267" name="楕円 266"/>
        <xdr:cNvSpPr/>
      </xdr:nvSpPr>
      <xdr:spPr>
        <a:xfrm>
          <a:off x="13843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62247</xdr:rowOff>
    </xdr:from>
    <xdr:ext cx="762000" cy="259045"/>
    <xdr:sp macro="" textlink="">
      <xdr:nvSpPr>
        <xdr:cNvPr id="268" name="テキスト ボックス 267"/>
        <xdr:cNvSpPr txBox="1"/>
      </xdr:nvSpPr>
      <xdr:spPr>
        <a:xfrm>
          <a:off x="135128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126492</xdr:rowOff>
    </xdr:from>
    <xdr:to>
      <xdr:col>65</xdr:col>
      <xdr:colOff>53975</xdr:colOff>
      <xdr:row>55</xdr:row>
      <xdr:rowOff>56642</xdr:rowOff>
    </xdr:to>
    <xdr:sp macro="" textlink="">
      <xdr:nvSpPr>
        <xdr:cNvPr id="269" name="楕円 268"/>
        <xdr:cNvSpPr/>
      </xdr:nvSpPr>
      <xdr:spPr>
        <a:xfrm>
          <a:off x="12954000" y="9384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66819</xdr:rowOff>
    </xdr:from>
    <xdr:ext cx="762000" cy="259045"/>
    <xdr:sp macro="" textlink="">
      <xdr:nvSpPr>
        <xdr:cNvPr id="270" name="テキスト ボックス 269"/>
        <xdr:cNvSpPr txBox="1"/>
      </xdr:nvSpPr>
      <xdr:spPr>
        <a:xfrm>
          <a:off x="12623800" y="915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一部事務組合への負担金増のため、</a:t>
          </a:r>
          <a:r>
            <a:rPr kumimoji="1" lang="ja-JP" altLang="ja-JP" sz="1100">
              <a:solidFill>
                <a:schemeClr val="dk1"/>
              </a:solidFill>
              <a:effectLst/>
              <a:latin typeface="+mn-lt"/>
              <a:ea typeface="+mn-ea"/>
              <a:cs typeface="+mn-cs"/>
            </a:rPr>
            <a:t>類似団体平均を</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a:t>
          </a:r>
          <a:r>
            <a:rPr kumimoji="1" lang="ja-JP" altLang="en-US" sz="1100">
              <a:solidFill>
                <a:schemeClr val="dk1"/>
              </a:solidFill>
              <a:effectLst/>
              <a:latin typeface="+mn-lt"/>
              <a:ea typeface="+mn-ea"/>
              <a:cs typeface="+mn-cs"/>
            </a:rPr>
            <a:t>た。</a:t>
          </a:r>
          <a:r>
            <a:rPr kumimoji="1" lang="ja-JP" altLang="ja-JP" sz="1100">
              <a:solidFill>
                <a:schemeClr val="dk1"/>
              </a:solidFill>
              <a:effectLst/>
              <a:latin typeface="+mn-lt"/>
              <a:ea typeface="+mn-ea"/>
              <a:cs typeface="+mn-cs"/>
            </a:rPr>
            <a:t>今後も</a:t>
          </a:r>
          <a:r>
            <a:rPr kumimoji="1" lang="ja-JP" altLang="en-US" sz="1100">
              <a:solidFill>
                <a:schemeClr val="dk1"/>
              </a:solidFill>
              <a:effectLst/>
              <a:latin typeface="+mn-lt"/>
              <a:ea typeface="+mn-ea"/>
              <a:cs typeface="+mn-cs"/>
            </a:rPr>
            <a:t>交付対象団体の事業内容等を精査し、</a:t>
          </a:r>
          <a:r>
            <a:rPr kumimoji="1" lang="ja-JP" altLang="ja-JP" sz="1100">
              <a:solidFill>
                <a:schemeClr val="dk1"/>
              </a:solidFill>
              <a:effectLst/>
              <a:latin typeface="+mn-lt"/>
              <a:ea typeface="+mn-ea"/>
              <a:cs typeface="+mn-cs"/>
            </a:rPr>
            <a:t>補助金等の削減に努める。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62992</xdr:rowOff>
    </xdr:to>
    <xdr:cxnSp macro="">
      <xdr:nvCxnSpPr>
        <xdr:cNvPr id="295" name="直線コネクタ 294"/>
        <xdr:cNvCxnSpPr/>
      </xdr:nvCxnSpPr>
      <xdr:spPr>
        <a:xfrm flipV="1">
          <a:off x="16510000" y="5878576"/>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35069</xdr:rowOff>
    </xdr:from>
    <xdr:ext cx="762000" cy="259045"/>
    <xdr:sp macro="" textlink="">
      <xdr:nvSpPr>
        <xdr:cNvPr id="296" name="補助費等最小値テキスト"/>
        <xdr:cNvSpPr txBox="1"/>
      </xdr:nvSpPr>
      <xdr:spPr>
        <a:xfrm>
          <a:off x="16598900" y="689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62992</xdr:rowOff>
    </xdr:from>
    <xdr:to>
      <xdr:col>82</xdr:col>
      <xdr:colOff>196850</xdr:colOff>
      <xdr:row>40</xdr:row>
      <xdr:rowOff>62992</xdr:rowOff>
    </xdr:to>
    <xdr:cxnSp macro="">
      <xdr:nvCxnSpPr>
        <xdr:cNvPr id="297" name="直線コネクタ 296"/>
        <xdr:cNvCxnSpPr/>
      </xdr:nvCxnSpPr>
      <xdr:spPr>
        <a:xfrm>
          <a:off x="16421100" y="6920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8"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9" name="直線コネクタ 298"/>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113284</xdr:rowOff>
    </xdr:from>
    <xdr:to>
      <xdr:col>82</xdr:col>
      <xdr:colOff>107950</xdr:colOff>
      <xdr:row>37</xdr:row>
      <xdr:rowOff>42418</xdr:rowOff>
    </xdr:to>
    <xdr:cxnSp macro="">
      <xdr:nvCxnSpPr>
        <xdr:cNvPr id="300" name="直線コネクタ 299"/>
        <xdr:cNvCxnSpPr/>
      </xdr:nvCxnSpPr>
      <xdr:spPr>
        <a:xfrm>
          <a:off x="15671800" y="6285484"/>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88155</xdr:rowOff>
    </xdr:from>
    <xdr:ext cx="762000" cy="259045"/>
    <xdr:sp macro="" textlink="">
      <xdr:nvSpPr>
        <xdr:cNvPr id="301" name="補助費等平均値テキスト"/>
        <xdr:cNvSpPr txBox="1"/>
      </xdr:nvSpPr>
      <xdr:spPr>
        <a:xfrm>
          <a:off x="16598900" y="6088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2" name="フローチャート: 判断 301"/>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113284</xdr:rowOff>
    </xdr:from>
    <xdr:to>
      <xdr:col>78</xdr:col>
      <xdr:colOff>69850</xdr:colOff>
      <xdr:row>36</xdr:row>
      <xdr:rowOff>149860</xdr:rowOff>
    </xdr:to>
    <xdr:cxnSp macro="">
      <xdr:nvCxnSpPr>
        <xdr:cNvPr id="303" name="直線コネクタ 302"/>
        <xdr:cNvCxnSpPr/>
      </xdr:nvCxnSpPr>
      <xdr:spPr>
        <a:xfrm flipV="1">
          <a:off x="14782800" y="62854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71628</xdr:rowOff>
    </xdr:from>
    <xdr:to>
      <xdr:col>78</xdr:col>
      <xdr:colOff>120650</xdr:colOff>
      <xdr:row>37</xdr:row>
      <xdr:rowOff>1778</xdr:rowOff>
    </xdr:to>
    <xdr:sp macro="" textlink="">
      <xdr:nvSpPr>
        <xdr:cNvPr id="304" name="フローチャート: 判断 303"/>
        <xdr:cNvSpPr/>
      </xdr:nvSpPr>
      <xdr:spPr>
        <a:xfrm>
          <a:off x="15621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158005</xdr:rowOff>
    </xdr:from>
    <xdr:ext cx="736600" cy="259045"/>
    <xdr:sp macro="" textlink="">
      <xdr:nvSpPr>
        <xdr:cNvPr id="305" name="テキスト ボックス 304"/>
        <xdr:cNvSpPr txBox="1"/>
      </xdr:nvSpPr>
      <xdr:spPr>
        <a:xfrm>
          <a:off x="15290800" y="633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85852</xdr:rowOff>
    </xdr:from>
    <xdr:to>
      <xdr:col>73</xdr:col>
      <xdr:colOff>180975</xdr:colOff>
      <xdr:row>36</xdr:row>
      <xdr:rowOff>149860</xdr:rowOff>
    </xdr:to>
    <xdr:cxnSp macro="">
      <xdr:nvCxnSpPr>
        <xdr:cNvPr id="306" name="直線コネクタ 305"/>
        <xdr:cNvCxnSpPr/>
      </xdr:nvCxnSpPr>
      <xdr:spPr>
        <a:xfrm>
          <a:off x="13893800" y="62580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62484</xdr:rowOff>
    </xdr:from>
    <xdr:to>
      <xdr:col>74</xdr:col>
      <xdr:colOff>31750</xdr:colOff>
      <xdr:row>36</xdr:row>
      <xdr:rowOff>164084</xdr:rowOff>
    </xdr:to>
    <xdr:sp macro="" textlink="">
      <xdr:nvSpPr>
        <xdr:cNvPr id="307" name="フローチャート: 判断 306"/>
        <xdr:cNvSpPr/>
      </xdr:nvSpPr>
      <xdr:spPr>
        <a:xfrm>
          <a:off x="14732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2811</xdr:rowOff>
    </xdr:from>
    <xdr:ext cx="762000" cy="259045"/>
    <xdr:sp macro="" textlink="">
      <xdr:nvSpPr>
        <xdr:cNvPr id="308" name="テキスト ボックス 307"/>
        <xdr:cNvSpPr txBox="1"/>
      </xdr:nvSpPr>
      <xdr:spPr>
        <a:xfrm>
          <a:off x="14401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44704</xdr:rowOff>
    </xdr:from>
    <xdr:to>
      <xdr:col>69</xdr:col>
      <xdr:colOff>92075</xdr:colOff>
      <xdr:row>36</xdr:row>
      <xdr:rowOff>85852</xdr:rowOff>
    </xdr:to>
    <xdr:cxnSp macro="">
      <xdr:nvCxnSpPr>
        <xdr:cNvPr id="309" name="直線コネクタ 308"/>
        <xdr:cNvCxnSpPr/>
      </xdr:nvCxnSpPr>
      <xdr:spPr>
        <a:xfrm>
          <a:off x="13004800" y="62169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0" name="フローチャート: 判断 309"/>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1" name="テキスト ボックス 310"/>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12" name="フローチャート: 判断 311"/>
        <xdr:cNvSpPr/>
      </xdr:nvSpPr>
      <xdr:spPr>
        <a:xfrm>
          <a:off x="12954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148861</xdr:rowOff>
    </xdr:from>
    <xdr:ext cx="762000" cy="259045"/>
    <xdr:sp macro="" textlink="">
      <xdr:nvSpPr>
        <xdr:cNvPr id="313" name="テキスト ボックス 312"/>
        <xdr:cNvSpPr txBox="1"/>
      </xdr:nvSpPr>
      <xdr:spPr>
        <a:xfrm>
          <a:off x="12623800" y="6321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19" name="楕円 318"/>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0" name="補助費等該当値テキスト"/>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62484</xdr:rowOff>
    </xdr:from>
    <xdr:to>
      <xdr:col>78</xdr:col>
      <xdr:colOff>120650</xdr:colOff>
      <xdr:row>36</xdr:row>
      <xdr:rowOff>164084</xdr:rowOff>
    </xdr:to>
    <xdr:sp macro="" textlink="">
      <xdr:nvSpPr>
        <xdr:cNvPr id="321" name="楕円 320"/>
        <xdr:cNvSpPr/>
      </xdr:nvSpPr>
      <xdr:spPr>
        <a:xfrm>
          <a:off x="15621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22" name="テキスト ボックス 321"/>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3" name="楕円 322"/>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13987</xdr:rowOff>
    </xdr:from>
    <xdr:ext cx="762000" cy="259045"/>
    <xdr:sp macro="" textlink="">
      <xdr:nvSpPr>
        <xdr:cNvPr id="324" name="テキスト ボックス 323"/>
        <xdr:cNvSpPr txBox="1"/>
      </xdr:nvSpPr>
      <xdr:spPr>
        <a:xfrm>
          <a:off x="14401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35052</xdr:rowOff>
    </xdr:from>
    <xdr:to>
      <xdr:col>69</xdr:col>
      <xdr:colOff>142875</xdr:colOff>
      <xdr:row>36</xdr:row>
      <xdr:rowOff>136652</xdr:rowOff>
    </xdr:to>
    <xdr:sp macro="" textlink="">
      <xdr:nvSpPr>
        <xdr:cNvPr id="325" name="楕円 324"/>
        <xdr:cNvSpPr/>
      </xdr:nvSpPr>
      <xdr:spPr>
        <a:xfrm>
          <a:off x="13843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146829</xdr:rowOff>
    </xdr:from>
    <xdr:ext cx="762000" cy="259045"/>
    <xdr:sp macro="" textlink="">
      <xdr:nvSpPr>
        <xdr:cNvPr id="326" name="テキスト ボックス 325"/>
        <xdr:cNvSpPr txBox="1"/>
      </xdr:nvSpPr>
      <xdr:spPr>
        <a:xfrm>
          <a:off x="13512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165354</xdr:rowOff>
    </xdr:from>
    <xdr:to>
      <xdr:col>65</xdr:col>
      <xdr:colOff>53975</xdr:colOff>
      <xdr:row>36</xdr:row>
      <xdr:rowOff>95504</xdr:rowOff>
    </xdr:to>
    <xdr:sp macro="" textlink="">
      <xdr:nvSpPr>
        <xdr:cNvPr id="327" name="楕円 326"/>
        <xdr:cNvSpPr/>
      </xdr:nvSpPr>
      <xdr:spPr>
        <a:xfrm>
          <a:off x="12954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105681</xdr:rowOff>
    </xdr:from>
    <xdr:ext cx="762000" cy="259045"/>
    <xdr:sp macro="" textlink="">
      <xdr:nvSpPr>
        <xdr:cNvPr id="328" name="テキスト ボックス 327"/>
        <xdr:cNvSpPr txBox="1"/>
      </xdr:nvSpPr>
      <xdr:spPr>
        <a:xfrm>
          <a:off x="12623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近年の地方債の新規発行を伴う普通建設事業費の増加により、元利償還金の増加が見込まれる。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115570</xdr:rowOff>
    </xdr:to>
    <xdr:cxnSp macro="">
      <xdr:nvCxnSpPr>
        <xdr:cNvPr id="355" name="直線コネクタ 354"/>
        <xdr:cNvCxnSpPr/>
      </xdr:nvCxnSpPr>
      <xdr:spPr>
        <a:xfrm flipV="1">
          <a:off x="4826000" y="1250950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87647</xdr:rowOff>
    </xdr:from>
    <xdr:ext cx="762000" cy="259045"/>
    <xdr:sp macro="" textlink="">
      <xdr:nvSpPr>
        <xdr:cNvPr id="356" name="公債費最小値テキスト"/>
        <xdr:cNvSpPr txBox="1"/>
      </xdr:nvSpPr>
      <xdr:spPr>
        <a:xfrm>
          <a:off x="4914900" y="13803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115570</xdr:rowOff>
    </xdr:from>
    <xdr:to>
      <xdr:col>24</xdr:col>
      <xdr:colOff>114300</xdr:colOff>
      <xdr:row>80</xdr:row>
      <xdr:rowOff>115570</xdr:rowOff>
    </xdr:to>
    <xdr:cxnSp macro="">
      <xdr:nvCxnSpPr>
        <xdr:cNvPr id="357" name="直線コネクタ 356"/>
        <xdr:cNvCxnSpPr/>
      </xdr:nvCxnSpPr>
      <xdr:spPr>
        <a:xfrm>
          <a:off x="4737100" y="13831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134620</xdr:rowOff>
    </xdr:from>
    <xdr:to>
      <xdr:col>24</xdr:col>
      <xdr:colOff>25400</xdr:colOff>
      <xdr:row>77</xdr:row>
      <xdr:rowOff>16511</xdr:rowOff>
    </xdr:to>
    <xdr:cxnSp macro="">
      <xdr:nvCxnSpPr>
        <xdr:cNvPr id="360" name="直線コネクタ 359"/>
        <xdr:cNvCxnSpPr/>
      </xdr:nvCxnSpPr>
      <xdr:spPr>
        <a:xfrm flipV="1">
          <a:off x="3987800" y="131648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69867</xdr:rowOff>
    </xdr:from>
    <xdr:ext cx="762000" cy="259045"/>
    <xdr:sp macro="" textlink="">
      <xdr:nvSpPr>
        <xdr:cNvPr id="361" name="公債費平均値テキスト"/>
        <xdr:cNvSpPr txBox="1"/>
      </xdr:nvSpPr>
      <xdr:spPr>
        <a:xfrm>
          <a:off x="4914900" y="1292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53339</xdr:rowOff>
    </xdr:from>
    <xdr:to>
      <xdr:col>24</xdr:col>
      <xdr:colOff>76200</xdr:colOff>
      <xdr:row>76</xdr:row>
      <xdr:rowOff>154939</xdr:rowOff>
    </xdr:to>
    <xdr:sp macro="" textlink="">
      <xdr:nvSpPr>
        <xdr:cNvPr id="362" name="フローチャート: 判断 361"/>
        <xdr:cNvSpPr/>
      </xdr:nvSpPr>
      <xdr:spPr>
        <a:xfrm>
          <a:off x="47752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123189</xdr:rowOff>
    </xdr:from>
    <xdr:to>
      <xdr:col>19</xdr:col>
      <xdr:colOff>187325</xdr:colOff>
      <xdr:row>77</xdr:row>
      <xdr:rowOff>16511</xdr:rowOff>
    </xdr:to>
    <xdr:cxnSp macro="">
      <xdr:nvCxnSpPr>
        <xdr:cNvPr id="363" name="直線コネクタ 362"/>
        <xdr:cNvCxnSpPr/>
      </xdr:nvCxnSpPr>
      <xdr:spPr>
        <a:xfrm>
          <a:off x="3098800" y="131533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45720</xdr:rowOff>
    </xdr:from>
    <xdr:to>
      <xdr:col>20</xdr:col>
      <xdr:colOff>38100</xdr:colOff>
      <xdr:row>76</xdr:row>
      <xdr:rowOff>147320</xdr:rowOff>
    </xdr:to>
    <xdr:sp macro="" textlink="">
      <xdr:nvSpPr>
        <xdr:cNvPr id="364" name="フローチャート: 判断 363"/>
        <xdr:cNvSpPr/>
      </xdr:nvSpPr>
      <xdr:spPr>
        <a:xfrm>
          <a:off x="3937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65" name="テキスト ボックス 364"/>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76</xdr:row>
      <xdr:rowOff>123189</xdr:rowOff>
    </xdr:to>
    <xdr:cxnSp macro="">
      <xdr:nvCxnSpPr>
        <xdr:cNvPr id="366" name="直線コネクタ 365"/>
        <xdr:cNvCxnSpPr/>
      </xdr:nvCxnSpPr>
      <xdr:spPr>
        <a:xfrm>
          <a:off x="2209800" y="13134339"/>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11430</xdr:rowOff>
    </xdr:from>
    <xdr:to>
      <xdr:col>15</xdr:col>
      <xdr:colOff>149225</xdr:colOff>
      <xdr:row>76</xdr:row>
      <xdr:rowOff>113030</xdr:rowOff>
    </xdr:to>
    <xdr:sp macro="" textlink="">
      <xdr:nvSpPr>
        <xdr:cNvPr id="367" name="フローチャート: 判断 366"/>
        <xdr:cNvSpPr/>
      </xdr:nvSpPr>
      <xdr:spPr>
        <a:xfrm>
          <a:off x="3048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123207</xdr:rowOff>
    </xdr:from>
    <xdr:ext cx="762000" cy="259045"/>
    <xdr:sp macro="" textlink="">
      <xdr:nvSpPr>
        <xdr:cNvPr id="368" name="テキスト ボックス 367"/>
        <xdr:cNvSpPr txBox="1"/>
      </xdr:nvSpPr>
      <xdr:spPr>
        <a:xfrm>
          <a:off x="2717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66039</xdr:rowOff>
    </xdr:from>
    <xdr:to>
      <xdr:col>11</xdr:col>
      <xdr:colOff>9525</xdr:colOff>
      <xdr:row>76</xdr:row>
      <xdr:rowOff>104139</xdr:rowOff>
    </xdr:to>
    <xdr:cxnSp macro="">
      <xdr:nvCxnSpPr>
        <xdr:cNvPr id="369" name="直線コネクタ 368"/>
        <xdr:cNvCxnSpPr/>
      </xdr:nvCxnSpPr>
      <xdr:spPr>
        <a:xfrm>
          <a:off x="1320800" y="130962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30480</xdr:rowOff>
    </xdr:from>
    <xdr:to>
      <xdr:col>11</xdr:col>
      <xdr:colOff>60325</xdr:colOff>
      <xdr:row>76</xdr:row>
      <xdr:rowOff>132080</xdr:rowOff>
    </xdr:to>
    <xdr:sp macro="" textlink="">
      <xdr:nvSpPr>
        <xdr:cNvPr id="370" name="フローチャート: 判断 369"/>
        <xdr:cNvSpPr/>
      </xdr:nvSpPr>
      <xdr:spPr>
        <a:xfrm>
          <a:off x="2159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142257</xdr:rowOff>
    </xdr:from>
    <xdr:ext cx="762000" cy="259045"/>
    <xdr:sp macro="" textlink="">
      <xdr:nvSpPr>
        <xdr:cNvPr id="371" name="テキスト ボックス 370"/>
        <xdr:cNvSpPr txBox="1"/>
      </xdr:nvSpPr>
      <xdr:spPr>
        <a:xfrm>
          <a:off x="1828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41911</xdr:rowOff>
    </xdr:from>
    <xdr:to>
      <xdr:col>6</xdr:col>
      <xdr:colOff>171450</xdr:colOff>
      <xdr:row>76</xdr:row>
      <xdr:rowOff>143511</xdr:rowOff>
    </xdr:to>
    <xdr:sp macro="" textlink="">
      <xdr:nvSpPr>
        <xdr:cNvPr id="372" name="フローチャート: 判断 371"/>
        <xdr:cNvSpPr/>
      </xdr:nvSpPr>
      <xdr:spPr>
        <a:xfrm>
          <a:off x="1270000" y="13072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128288</xdr:rowOff>
    </xdr:from>
    <xdr:ext cx="762000" cy="259045"/>
    <xdr:sp macro="" textlink="">
      <xdr:nvSpPr>
        <xdr:cNvPr id="373" name="テキスト ボックス 372"/>
        <xdr:cNvSpPr txBox="1"/>
      </xdr:nvSpPr>
      <xdr:spPr>
        <a:xfrm>
          <a:off x="9398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83820</xdr:rowOff>
    </xdr:from>
    <xdr:to>
      <xdr:col>24</xdr:col>
      <xdr:colOff>76200</xdr:colOff>
      <xdr:row>77</xdr:row>
      <xdr:rowOff>13970</xdr:rowOff>
    </xdr:to>
    <xdr:sp macro="" textlink="">
      <xdr:nvSpPr>
        <xdr:cNvPr id="379" name="楕円 378"/>
        <xdr:cNvSpPr/>
      </xdr:nvSpPr>
      <xdr:spPr>
        <a:xfrm>
          <a:off x="47752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55897</xdr:rowOff>
    </xdr:from>
    <xdr:ext cx="762000" cy="259045"/>
    <xdr:sp macro="" textlink="">
      <xdr:nvSpPr>
        <xdr:cNvPr id="380" name="公債費該当値テキスト"/>
        <xdr:cNvSpPr txBox="1"/>
      </xdr:nvSpPr>
      <xdr:spPr>
        <a:xfrm>
          <a:off x="4914900" y="1308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137161</xdr:rowOff>
    </xdr:from>
    <xdr:to>
      <xdr:col>20</xdr:col>
      <xdr:colOff>38100</xdr:colOff>
      <xdr:row>77</xdr:row>
      <xdr:rowOff>67311</xdr:rowOff>
    </xdr:to>
    <xdr:sp macro="" textlink="">
      <xdr:nvSpPr>
        <xdr:cNvPr id="381" name="楕円 380"/>
        <xdr:cNvSpPr/>
      </xdr:nvSpPr>
      <xdr:spPr>
        <a:xfrm>
          <a:off x="3937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52088</xdr:rowOff>
    </xdr:from>
    <xdr:ext cx="736600" cy="259045"/>
    <xdr:sp macro="" textlink="">
      <xdr:nvSpPr>
        <xdr:cNvPr id="382" name="テキスト ボックス 381"/>
        <xdr:cNvSpPr txBox="1"/>
      </xdr:nvSpPr>
      <xdr:spPr>
        <a:xfrm>
          <a:off x="3606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72389</xdr:rowOff>
    </xdr:from>
    <xdr:to>
      <xdr:col>15</xdr:col>
      <xdr:colOff>149225</xdr:colOff>
      <xdr:row>77</xdr:row>
      <xdr:rowOff>2539</xdr:rowOff>
    </xdr:to>
    <xdr:sp macro="" textlink="">
      <xdr:nvSpPr>
        <xdr:cNvPr id="383" name="楕円 382"/>
        <xdr:cNvSpPr/>
      </xdr:nvSpPr>
      <xdr:spPr>
        <a:xfrm>
          <a:off x="3048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158766</xdr:rowOff>
    </xdr:from>
    <xdr:ext cx="762000" cy="259045"/>
    <xdr:sp macro="" textlink="">
      <xdr:nvSpPr>
        <xdr:cNvPr id="384" name="テキスト ボックス 383"/>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5" name="楕円 384"/>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139716</xdr:rowOff>
    </xdr:from>
    <xdr:ext cx="762000" cy="259045"/>
    <xdr:sp macro="" textlink="">
      <xdr:nvSpPr>
        <xdr:cNvPr id="386" name="テキスト ボックス 385"/>
        <xdr:cNvSpPr txBox="1"/>
      </xdr:nvSpPr>
      <xdr:spPr>
        <a:xfrm>
          <a:off x="1828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15239</xdr:rowOff>
    </xdr:from>
    <xdr:to>
      <xdr:col>6</xdr:col>
      <xdr:colOff>171450</xdr:colOff>
      <xdr:row>76</xdr:row>
      <xdr:rowOff>116839</xdr:rowOff>
    </xdr:to>
    <xdr:sp macro="" textlink="">
      <xdr:nvSpPr>
        <xdr:cNvPr id="387" name="楕円 386"/>
        <xdr:cNvSpPr/>
      </xdr:nvSpPr>
      <xdr:spPr>
        <a:xfrm>
          <a:off x="1270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127017</xdr:rowOff>
    </xdr:from>
    <xdr:ext cx="762000" cy="259045"/>
    <xdr:sp macro="" textlink="">
      <xdr:nvSpPr>
        <xdr:cNvPr id="388" name="テキスト ボックス 387"/>
        <xdr:cNvSpPr txBox="1"/>
      </xdr:nvSpPr>
      <xdr:spPr>
        <a:xfrm>
          <a:off x="939800" y="1281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公共施設等の維持管理費の上昇により、経常収支比率</a:t>
          </a:r>
          <a:r>
            <a:rPr kumimoji="1" lang="ja-JP" altLang="en-US" sz="1100">
              <a:solidFill>
                <a:schemeClr val="dk1"/>
              </a:solidFill>
              <a:effectLst/>
              <a:latin typeface="+mn-lt"/>
              <a:ea typeface="+mn-ea"/>
              <a:cs typeface="+mn-cs"/>
            </a:rPr>
            <a:t>は年々</a:t>
          </a:r>
          <a:r>
            <a:rPr kumimoji="1" lang="ja-JP" altLang="ja-JP" sz="1100">
              <a:solidFill>
                <a:schemeClr val="dk1"/>
              </a:solidFill>
              <a:effectLst/>
              <a:latin typeface="+mn-lt"/>
              <a:ea typeface="+mn-ea"/>
              <a:cs typeface="+mn-cs"/>
            </a:rPr>
            <a:t>上昇している。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今後、公共施設等の集約・複合化を進めることにより、経費の削減に努める。</a:t>
          </a:r>
          <a:endParaRPr lang="ja-JP" altLang="ja-JP" sz="1400">
            <a:effectLst/>
          </a:endParaRPr>
        </a:p>
        <a:p>
          <a:r>
            <a:rPr kumimoji="1" lang="ja-JP" altLang="ja-JP" sz="1100">
              <a:solidFill>
                <a:schemeClr val="dk1"/>
              </a:solidFill>
              <a:effectLst/>
              <a:latin typeface="+mn-lt"/>
              <a:ea typeface="+mn-ea"/>
              <a:cs typeface="+mn-cs"/>
            </a:rPr>
            <a:t>　歳入では、町税の徴収率向上を図り、現在の水準を維持するように努める。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3" name="直線コネクタ 402"/>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4" name="テキスト ボックス 403"/>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5" name="直線コネクタ 404"/>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6" name="テキスト ボックス 405"/>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7" name="直線コネクタ 406"/>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8" name="テキスト ボックス 407"/>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9" name="直線コネクタ 408"/>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0" name="テキスト ボックス 409"/>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1" name="直線コネクタ 410"/>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2" name="テキスト ボックス 411"/>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3" name="直線コネクタ 412"/>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4" name="テキスト ボックス 413"/>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5"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111760</xdr:rowOff>
    </xdr:from>
    <xdr:to>
      <xdr:col>82</xdr:col>
      <xdr:colOff>107950</xdr:colOff>
      <xdr:row>80</xdr:row>
      <xdr:rowOff>165100</xdr:rowOff>
    </xdr:to>
    <xdr:cxnSp macro="">
      <xdr:nvCxnSpPr>
        <xdr:cNvPr id="416" name="直線コネクタ 415"/>
        <xdr:cNvCxnSpPr/>
      </xdr:nvCxnSpPr>
      <xdr:spPr>
        <a:xfrm flipV="1">
          <a:off x="16510000" y="1245616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137177</xdr:rowOff>
    </xdr:from>
    <xdr:ext cx="762000" cy="259045"/>
    <xdr:sp macro="" textlink="">
      <xdr:nvSpPr>
        <xdr:cNvPr id="417" name="公債費以外最小値テキスト"/>
        <xdr:cNvSpPr txBox="1"/>
      </xdr:nvSpPr>
      <xdr:spPr>
        <a:xfrm>
          <a:off x="16598900" y="1385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165100</xdr:rowOff>
    </xdr:from>
    <xdr:to>
      <xdr:col>82</xdr:col>
      <xdr:colOff>196850</xdr:colOff>
      <xdr:row>80</xdr:row>
      <xdr:rowOff>165100</xdr:rowOff>
    </xdr:to>
    <xdr:cxnSp macro="">
      <xdr:nvCxnSpPr>
        <xdr:cNvPr id="418" name="直線コネクタ 417"/>
        <xdr:cNvCxnSpPr/>
      </xdr:nvCxnSpPr>
      <xdr:spPr>
        <a:xfrm>
          <a:off x="16421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26687</xdr:rowOff>
    </xdr:from>
    <xdr:ext cx="762000" cy="259045"/>
    <xdr:sp macro="" textlink="">
      <xdr:nvSpPr>
        <xdr:cNvPr id="419" name="公債費以外最大値テキスト"/>
        <xdr:cNvSpPr txBox="1"/>
      </xdr:nvSpPr>
      <xdr:spPr>
        <a:xfrm>
          <a:off x="16598900" y="121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111760</xdr:rowOff>
    </xdr:from>
    <xdr:to>
      <xdr:col>82</xdr:col>
      <xdr:colOff>196850</xdr:colOff>
      <xdr:row>72</xdr:row>
      <xdr:rowOff>111760</xdr:rowOff>
    </xdr:to>
    <xdr:cxnSp macro="">
      <xdr:nvCxnSpPr>
        <xdr:cNvPr id="420" name="直線コネクタ 419"/>
        <xdr:cNvCxnSpPr/>
      </xdr:nvCxnSpPr>
      <xdr:spPr>
        <a:xfrm>
          <a:off x="16421100" y="1245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66039</xdr:rowOff>
    </xdr:from>
    <xdr:to>
      <xdr:col>82</xdr:col>
      <xdr:colOff>107950</xdr:colOff>
      <xdr:row>77</xdr:row>
      <xdr:rowOff>58420</xdr:rowOff>
    </xdr:to>
    <xdr:cxnSp macro="">
      <xdr:nvCxnSpPr>
        <xdr:cNvPr id="421" name="直線コネクタ 420"/>
        <xdr:cNvCxnSpPr/>
      </xdr:nvCxnSpPr>
      <xdr:spPr>
        <a:xfrm>
          <a:off x="15671800" y="13096239"/>
          <a:ext cx="838200"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88916</xdr:rowOff>
    </xdr:from>
    <xdr:ext cx="762000" cy="259045"/>
    <xdr:sp macro="" textlink="">
      <xdr:nvSpPr>
        <xdr:cNvPr id="422" name="公債費以外平均値テキスト"/>
        <xdr:cNvSpPr txBox="1"/>
      </xdr:nvSpPr>
      <xdr:spPr>
        <a:xfrm>
          <a:off x="16598900" y="12947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72389</xdr:rowOff>
    </xdr:from>
    <xdr:to>
      <xdr:col>82</xdr:col>
      <xdr:colOff>158750</xdr:colOff>
      <xdr:row>77</xdr:row>
      <xdr:rowOff>2539</xdr:rowOff>
    </xdr:to>
    <xdr:sp macro="" textlink="">
      <xdr:nvSpPr>
        <xdr:cNvPr id="423" name="フローチャート: 判断 422"/>
        <xdr:cNvSpPr/>
      </xdr:nvSpPr>
      <xdr:spPr>
        <a:xfrm>
          <a:off x="164592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161289</xdr:rowOff>
    </xdr:from>
    <xdr:to>
      <xdr:col>78</xdr:col>
      <xdr:colOff>69850</xdr:colOff>
      <xdr:row>76</xdr:row>
      <xdr:rowOff>66039</xdr:rowOff>
    </xdr:to>
    <xdr:cxnSp macro="">
      <xdr:nvCxnSpPr>
        <xdr:cNvPr id="424" name="直線コネクタ 423"/>
        <xdr:cNvCxnSpPr/>
      </xdr:nvCxnSpPr>
      <xdr:spPr>
        <a:xfrm>
          <a:off x="14782800" y="130200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118111</xdr:rowOff>
    </xdr:from>
    <xdr:to>
      <xdr:col>78</xdr:col>
      <xdr:colOff>120650</xdr:colOff>
      <xdr:row>77</xdr:row>
      <xdr:rowOff>48261</xdr:rowOff>
    </xdr:to>
    <xdr:sp macro="" textlink="">
      <xdr:nvSpPr>
        <xdr:cNvPr id="425" name="フローチャート: 判断 424"/>
        <xdr:cNvSpPr/>
      </xdr:nvSpPr>
      <xdr:spPr>
        <a:xfrm>
          <a:off x="15621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33038</xdr:rowOff>
    </xdr:from>
    <xdr:ext cx="736600" cy="259045"/>
    <xdr:sp macro="" textlink="">
      <xdr:nvSpPr>
        <xdr:cNvPr id="426" name="テキスト ボックス 425"/>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165100</xdr:rowOff>
    </xdr:from>
    <xdr:to>
      <xdr:col>73</xdr:col>
      <xdr:colOff>180975</xdr:colOff>
      <xdr:row>75</xdr:row>
      <xdr:rowOff>161289</xdr:rowOff>
    </xdr:to>
    <xdr:cxnSp macro="">
      <xdr:nvCxnSpPr>
        <xdr:cNvPr id="427" name="直線コネクタ 426"/>
        <xdr:cNvCxnSpPr/>
      </xdr:nvCxnSpPr>
      <xdr:spPr>
        <a:xfrm>
          <a:off x="13893800" y="12680950"/>
          <a:ext cx="889000" cy="33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114300</xdr:rowOff>
    </xdr:from>
    <xdr:to>
      <xdr:col>74</xdr:col>
      <xdr:colOff>31750</xdr:colOff>
      <xdr:row>77</xdr:row>
      <xdr:rowOff>44450</xdr:rowOff>
    </xdr:to>
    <xdr:sp macro="" textlink="">
      <xdr:nvSpPr>
        <xdr:cNvPr id="428" name="フローチャート: 判断 427"/>
        <xdr:cNvSpPr/>
      </xdr:nvSpPr>
      <xdr:spPr>
        <a:xfrm>
          <a:off x="14732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29227</xdr:rowOff>
    </xdr:from>
    <xdr:ext cx="762000" cy="259045"/>
    <xdr:sp macro="" textlink="">
      <xdr:nvSpPr>
        <xdr:cNvPr id="429" name="テキスト ボックス 428"/>
        <xdr:cNvSpPr txBox="1"/>
      </xdr:nvSpPr>
      <xdr:spPr>
        <a:xfrm>
          <a:off x="14401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111760</xdr:rowOff>
    </xdr:from>
    <xdr:to>
      <xdr:col>69</xdr:col>
      <xdr:colOff>92075</xdr:colOff>
      <xdr:row>73</xdr:row>
      <xdr:rowOff>165100</xdr:rowOff>
    </xdr:to>
    <xdr:cxnSp macro="">
      <xdr:nvCxnSpPr>
        <xdr:cNvPr id="430" name="直線コネクタ 429"/>
        <xdr:cNvCxnSpPr/>
      </xdr:nvCxnSpPr>
      <xdr:spPr>
        <a:xfrm>
          <a:off x="13004800" y="1262761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99061</xdr:rowOff>
    </xdr:from>
    <xdr:to>
      <xdr:col>69</xdr:col>
      <xdr:colOff>142875</xdr:colOff>
      <xdr:row>77</xdr:row>
      <xdr:rowOff>29211</xdr:rowOff>
    </xdr:to>
    <xdr:sp macro="" textlink="">
      <xdr:nvSpPr>
        <xdr:cNvPr id="431" name="フローチャート: 判断 430"/>
        <xdr:cNvSpPr/>
      </xdr:nvSpPr>
      <xdr:spPr>
        <a:xfrm>
          <a:off x="13843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13988</xdr:rowOff>
    </xdr:from>
    <xdr:ext cx="762000" cy="259045"/>
    <xdr:sp macro="" textlink="">
      <xdr:nvSpPr>
        <xdr:cNvPr id="432" name="テキスト ボックス 431"/>
        <xdr:cNvSpPr txBox="1"/>
      </xdr:nvSpPr>
      <xdr:spPr>
        <a:xfrm>
          <a:off x="13512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xdr:rowOff>
    </xdr:from>
    <xdr:to>
      <xdr:col>65</xdr:col>
      <xdr:colOff>53975</xdr:colOff>
      <xdr:row>76</xdr:row>
      <xdr:rowOff>109220</xdr:rowOff>
    </xdr:to>
    <xdr:sp macro="" textlink="">
      <xdr:nvSpPr>
        <xdr:cNvPr id="433" name="フローチャート: 判断 432"/>
        <xdr:cNvSpPr/>
      </xdr:nvSpPr>
      <xdr:spPr>
        <a:xfrm>
          <a:off x="12954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93997</xdr:rowOff>
    </xdr:from>
    <xdr:ext cx="762000" cy="259045"/>
    <xdr:sp macro="" textlink="">
      <xdr:nvSpPr>
        <xdr:cNvPr id="434" name="テキスト ボックス 433"/>
        <xdr:cNvSpPr txBox="1"/>
      </xdr:nvSpPr>
      <xdr:spPr>
        <a:xfrm>
          <a:off x="12623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5" name="テキスト ボックス 434"/>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6" name="テキスト ボックス 435"/>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7" name="テキスト ボックス 436"/>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8" name="テキスト ボックス 437"/>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9" name="テキスト ボックス 438"/>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7620</xdr:rowOff>
    </xdr:from>
    <xdr:to>
      <xdr:col>82</xdr:col>
      <xdr:colOff>158750</xdr:colOff>
      <xdr:row>77</xdr:row>
      <xdr:rowOff>109220</xdr:rowOff>
    </xdr:to>
    <xdr:sp macro="" textlink="">
      <xdr:nvSpPr>
        <xdr:cNvPr id="440" name="楕円 439"/>
        <xdr:cNvSpPr/>
      </xdr:nvSpPr>
      <xdr:spPr>
        <a:xfrm>
          <a:off x="164592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151147</xdr:rowOff>
    </xdr:from>
    <xdr:ext cx="762000" cy="259045"/>
    <xdr:sp macro="" textlink="">
      <xdr:nvSpPr>
        <xdr:cNvPr id="441" name="公債費以外該当値テキスト"/>
        <xdr:cNvSpPr txBox="1"/>
      </xdr:nvSpPr>
      <xdr:spPr>
        <a:xfrm>
          <a:off x="16598900" y="13181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15239</xdr:rowOff>
    </xdr:from>
    <xdr:to>
      <xdr:col>78</xdr:col>
      <xdr:colOff>120650</xdr:colOff>
      <xdr:row>76</xdr:row>
      <xdr:rowOff>116839</xdr:rowOff>
    </xdr:to>
    <xdr:sp macro="" textlink="">
      <xdr:nvSpPr>
        <xdr:cNvPr id="442" name="楕円 441"/>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127017</xdr:rowOff>
    </xdr:from>
    <xdr:ext cx="736600" cy="259045"/>
    <xdr:sp macro="" textlink="">
      <xdr:nvSpPr>
        <xdr:cNvPr id="443" name="テキスト ボックス 442"/>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110490</xdr:rowOff>
    </xdr:from>
    <xdr:to>
      <xdr:col>74</xdr:col>
      <xdr:colOff>31750</xdr:colOff>
      <xdr:row>76</xdr:row>
      <xdr:rowOff>40639</xdr:rowOff>
    </xdr:to>
    <xdr:sp macro="" textlink="">
      <xdr:nvSpPr>
        <xdr:cNvPr id="444" name="楕円 443"/>
        <xdr:cNvSpPr/>
      </xdr:nvSpPr>
      <xdr:spPr>
        <a:xfrm>
          <a:off x="14732000" y="129692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50817</xdr:rowOff>
    </xdr:from>
    <xdr:ext cx="762000" cy="259045"/>
    <xdr:sp macro="" textlink="">
      <xdr:nvSpPr>
        <xdr:cNvPr id="445" name="テキスト ボックス 444"/>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114300</xdr:rowOff>
    </xdr:from>
    <xdr:to>
      <xdr:col>69</xdr:col>
      <xdr:colOff>142875</xdr:colOff>
      <xdr:row>74</xdr:row>
      <xdr:rowOff>44450</xdr:rowOff>
    </xdr:to>
    <xdr:sp macro="" textlink="">
      <xdr:nvSpPr>
        <xdr:cNvPr id="446" name="楕円 445"/>
        <xdr:cNvSpPr/>
      </xdr:nvSpPr>
      <xdr:spPr>
        <a:xfrm>
          <a:off x="13843000" y="1263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54627</xdr:rowOff>
    </xdr:from>
    <xdr:ext cx="762000" cy="259045"/>
    <xdr:sp macro="" textlink="">
      <xdr:nvSpPr>
        <xdr:cNvPr id="447" name="テキスト ボックス 446"/>
        <xdr:cNvSpPr txBox="1"/>
      </xdr:nvSpPr>
      <xdr:spPr>
        <a:xfrm>
          <a:off x="13512800" y="1239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60960</xdr:rowOff>
    </xdr:from>
    <xdr:to>
      <xdr:col>65</xdr:col>
      <xdr:colOff>53975</xdr:colOff>
      <xdr:row>73</xdr:row>
      <xdr:rowOff>162560</xdr:rowOff>
    </xdr:to>
    <xdr:sp macro="" textlink="">
      <xdr:nvSpPr>
        <xdr:cNvPr id="448" name="楕円 447"/>
        <xdr:cNvSpPr/>
      </xdr:nvSpPr>
      <xdr:spPr>
        <a:xfrm>
          <a:off x="12954000" y="1257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1287</xdr:rowOff>
    </xdr:from>
    <xdr:ext cx="762000" cy="259045"/>
    <xdr:sp macro="" textlink="">
      <xdr:nvSpPr>
        <xdr:cNvPr id="449" name="テキスト ボックス 448"/>
        <xdr:cNvSpPr txBox="1"/>
      </xdr:nvSpPr>
      <xdr:spPr>
        <a:xfrm>
          <a:off x="12623800" y="12345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10</xdr:row>
      <xdr:rowOff>129121</xdr:rowOff>
    </xdr:from>
    <xdr:to>
      <xdr:col>29</xdr:col>
      <xdr:colOff>127000</xdr:colOff>
      <xdr:row>20</xdr:row>
      <xdr:rowOff>11793</xdr:rowOff>
    </xdr:to>
    <xdr:cxnSp macro="">
      <xdr:nvCxnSpPr>
        <xdr:cNvPr id="47" name="直線コネクタ 46"/>
        <xdr:cNvCxnSpPr/>
      </xdr:nvCxnSpPr>
      <xdr:spPr bwMode="auto">
        <a:xfrm flipV="1">
          <a:off x="5651500" y="1891246"/>
          <a:ext cx="0" cy="15971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155320</xdr:rowOff>
    </xdr:from>
    <xdr:ext cx="762000" cy="259045"/>
    <xdr:sp macro="" textlink="">
      <xdr:nvSpPr>
        <xdr:cNvPr id="48" name="人口1人当たり決算額の推移最小値テキスト130"/>
        <xdr:cNvSpPr txBox="1"/>
      </xdr:nvSpPr>
      <xdr:spPr>
        <a:xfrm>
          <a:off x="5740400" y="3460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11793</xdr:rowOff>
    </xdr:from>
    <xdr:to>
      <xdr:col>30</xdr:col>
      <xdr:colOff>25400</xdr:colOff>
      <xdr:row>20</xdr:row>
      <xdr:rowOff>11793</xdr:rowOff>
    </xdr:to>
    <xdr:cxnSp macro="">
      <xdr:nvCxnSpPr>
        <xdr:cNvPr id="49" name="直線コネクタ 48"/>
        <xdr:cNvCxnSpPr/>
      </xdr:nvCxnSpPr>
      <xdr:spPr bwMode="auto">
        <a:xfrm>
          <a:off x="5562600" y="34884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44048</xdr:rowOff>
    </xdr:from>
    <xdr:ext cx="762000" cy="259045"/>
    <xdr:sp macro="" textlink="">
      <xdr:nvSpPr>
        <xdr:cNvPr id="50" name="人口1人当たり決算額の推移最大値テキスト130"/>
        <xdr:cNvSpPr txBox="1"/>
      </xdr:nvSpPr>
      <xdr:spPr>
        <a:xfrm>
          <a:off x="5740400" y="1634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10</xdr:row>
      <xdr:rowOff>129121</xdr:rowOff>
    </xdr:from>
    <xdr:to>
      <xdr:col>30</xdr:col>
      <xdr:colOff>25400</xdr:colOff>
      <xdr:row>10</xdr:row>
      <xdr:rowOff>129121</xdr:rowOff>
    </xdr:to>
    <xdr:cxnSp macro="">
      <xdr:nvCxnSpPr>
        <xdr:cNvPr id="51" name="直線コネクタ 50"/>
        <xdr:cNvCxnSpPr/>
      </xdr:nvCxnSpPr>
      <xdr:spPr bwMode="auto">
        <a:xfrm>
          <a:off x="5562600" y="18912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52974</xdr:rowOff>
    </xdr:from>
    <xdr:to>
      <xdr:col>29</xdr:col>
      <xdr:colOff>127000</xdr:colOff>
      <xdr:row>18</xdr:row>
      <xdr:rowOff>109523</xdr:rowOff>
    </xdr:to>
    <xdr:cxnSp macro="">
      <xdr:nvCxnSpPr>
        <xdr:cNvPr id="52" name="直線コネクタ 51"/>
        <xdr:cNvCxnSpPr/>
      </xdr:nvCxnSpPr>
      <xdr:spPr bwMode="auto">
        <a:xfrm flipV="1">
          <a:off x="5003800" y="3186699"/>
          <a:ext cx="647700" cy="565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37751</xdr:rowOff>
    </xdr:from>
    <xdr:ext cx="762000" cy="259045"/>
    <xdr:sp macro="" textlink="">
      <xdr:nvSpPr>
        <xdr:cNvPr id="53" name="人口1人当たり決算額の推移平均値テキスト130"/>
        <xdr:cNvSpPr txBox="1"/>
      </xdr:nvSpPr>
      <xdr:spPr>
        <a:xfrm>
          <a:off x="5740400" y="31714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19368</xdr:rowOff>
    </xdr:from>
    <xdr:to>
      <xdr:col>29</xdr:col>
      <xdr:colOff>177800</xdr:colOff>
      <xdr:row>18</xdr:row>
      <xdr:rowOff>120968</xdr:rowOff>
    </xdr:to>
    <xdr:sp macro="" textlink="">
      <xdr:nvSpPr>
        <xdr:cNvPr id="54" name="フローチャート: 判断 53"/>
        <xdr:cNvSpPr/>
      </xdr:nvSpPr>
      <xdr:spPr bwMode="auto">
        <a:xfrm>
          <a:off x="5600700" y="3153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109523</xdr:rowOff>
    </xdr:from>
    <xdr:to>
      <xdr:col>26</xdr:col>
      <xdr:colOff>50800</xdr:colOff>
      <xdr:row>18</xdr:row>
      <xdr:rowOff>123275</xdr:rowOff>
    </xdr:to>
    <xdr:cxnSp macro="">
      <xdr:nvCxnSpPr>
        <xdr:cNvPr id="55" name="直線コネクタ 54"/>
        <xdr:cNvCxnSpPr/>
      </xdr:nvCxnSpPr>
      <xdr:spPr bwMode="auto">
        <a:xfrm flipV="1">
          <a:off x="4305300" y="3243248"/>
          <a:ext cx="698500" cy="137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41529</xdr:rowOff>
    </xdr:from>
    <xdr:to>
      <xdr:col>26</xdr:col>
      <xdr:colOff>101600</xdr:colOff>
      <xdr:row>18</xdr:row>
      <xdr:rowOff>143129</xdr:rowOff>
    </xdr:to>
    <xdr:sp macro="" textlink="">
      <xdr:nvSpPr>
        <xdr:cNvPr id="56" name="フローチャート: 判断 55"/>
        <xdr:cNvSpPr/>
      </xdr:nvSpPr>
      <xdr:spPr bwMode="auto">
        <a:xfrm>
          <a:off x="4953000" y="3175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153306</xdr:rowOff>
    </xdr:from>
    <xdr:ext cx="736600" cy="259045"/>
    <xdr:sp macro="" textlink="">
      <xdr:nvSpPr>
        <xdr:cNvPr id="57" name="テキスト ボックス 56"/>
        <xdr:cNvSpPr txBox="1"/>
      </xdr:nvSpPr>
      <xdr:spPr>
        <a:xfrm>
          <a:off x="4622800" y="2944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123275</xdr:rowOff>
    </xdr:from>
    <xdr:to>
      <xdr:col>22</xdr:col>
      <xdr:colOff>114300</xdr:colOff>
      <xdr:row>18</xdr:row>
      <xdr:rowOff>147373</xdr:rowOff>
    </xdr:to>
    <xdr:cxnSp macro="">
      <xdr:nvCxnSpPr>
        <xdr:cNvPr id="58" name="直線コネクタ 57"/>
        <xdr:cNvCxnSpPr/>
      </xdr:nvCxnSpPr>
      <xdr:spPr bwMode="auto">
        <a:xfrm flipV="1">
          <a:off x="3606800" y="3257000"/>
          <a:ext cx="698500" cy="240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53958</xdr:rowOff>
    </xdr:from>
    <xdr:to>
      <xdr:col>22</xdr:col>
      <xdr:colOff>165100</xdr:colOff>
      <xdr:row>18</xdr:row>
      <xdr:rowOff>155558</xdr:rowOff>
    </xdr:to>
    <xdr:sp macro="" textlink="">
      <xdr:nvSpPr>
        <xdr:cNvPr id="59" name="フローチャート: 判断 58"/>
        <xdr:cNvSpPr/>
      </xdr:nvSpPr>
      <xdr:spPr bwMode="auto">
        <a:xfrm>
          <a:off x="4254500" y="3187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165735</xdr:rowOff>
    </xdr:from>
    <xdr:ext cx="762000" cy="259045"/>
    <xdr:sp macro="" textlink="">
      <xdr:nvSpPr>
        <xdr:cNvPr id="60" name="テキスト ボックス 59"/>
        <xdr:cNvSpPr txBox="1"/>
      </xdr:nvSpPr>
      <xdr:spPr>
        <a:xfrm>
          <a:off x="3924300" y="2956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147373</xdr:rowOff>
    </xdr:from>
    <xdr:to>
      <xdr:col>18</xdr:col>
      <xdr:colOff>177800</xdr:colOff>
      <xdr:row>18</xdr:row>
      <xdr:rowOff>165703</xdr:rowOff>
    </xdr:to>
    <xdr:cxnSp macro="">
      <xdr:nvCxnSpPr>
        <xdr:cNvPr id="61" name="直線コネクタ 60"/>
        <xdr:cNvCxnSpPr/>
      </xdr:nvCxnSpPr>
      <xdr:spPr bwMode="auto">
        <a:xfrm flipV="1">
          <a:off x="2908300" y="3281098"/>
          <a:ext cx="698500" cy="18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76146</xdr:rowOff>
    </xdr:from>
    <xdr:to>
      <xdr:col>19</xdr:col>
      <xdr:colOff>38100</xdr:colOff>
      <xdr:row>19</xdr:row>
      <xdr:rowOff>6296</xdr:rowOff>
    </xdr:to>
    <xdr:sp macro="" textlink="">
      <xdr:nvSpPr>
        <xdr:cNvPr id="62" name="フローチャート: 判断 61"/>
        <xdr:cNvSpPr/>
      </xdr:nvSpPr>
      <xdr:spPr bwMode="auto">
        <a:xfrm>
          <a:off x="3556000" y="32098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16473</xdr:rowOff>
    </xdr:from>
    <xdr:ext cx="762000" cy="259045"/>
    <xdr:sp macro="" textlink="">
      <xdr:nvSpPr>
        <xdr:cNvPr id="63" name="テキスト ボックス 62"/>
        <xdr:cNvSpPr txBox="1"/>
      </xdr:nvSpPr>
      <xdr:spPr>
        <a:xfrm>
          <a:off x="3225800" y="2978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92497</xdr:rowOff>
    </xdr:from>
    <xdr:to>
      <xdr:col>15</xdr:col>
      <xdr:colOff>101600</xdr:colOff>
      <xdr:row>19</xdr:row>
      <xdr:rowOff>22647</xdr:rowOff>
    </xdr:to>
    <xdr:sp macro="" textlink="">
      <xdr:nvSpPr>
        <xdr:cNvPr id="64" name="フローチャート: 判断 63"/>
        <xdr:cNvSpPr/>
      </xdr:nvSpPr>
      <xdr:spPr bwMode="auto">
        <a:xfrm>
          <a:off x="2857500" y="32262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32824</xdr:rowOff>
    </xdr:from>
    <xdr:ext cx="762000" cy="259045"/>
    <xdr:sp macro="" textlink="">
      <xdr:nvSpPr>
        <xdr:cNvPr id="65" name="テキスト ボックス 64"/>
        <xdr:cNvSpPr txBox="1"/>
      </xdr:nvSpPr>
      <xdr:spPr>
        <a:xfrm>
          <a:off x="2527300" y="2995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2174</xdr:rowOff>
    </xdr:from>
    <xdr:to>
      <xdr:col>29</xdr:col>
      <xdr:colOff>177800</xdr:colOff>
      <xdr:row>18</xdr:row>
      <xdr:rowOff>103774</xdr:rowOff>
    </xdr:to>
    <xdr:sp macro="" textlink="">
      <xdr:nvSpPr>
        <xdr:cNvPr id="71" name="楕円 70"/>
        <xdr:cNvSpPr/>
      </xdr:nvSpPr>
      <xdr:spPr bwMode="auto">
        <a:xfrm>
          <a:off x="5600700" y="31358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18701</xdr:rowOff>
    </xdr:from>
    <xdr:ext cx="762000" cy="259045"/>
    <xdr:sp macro="" textlink="">
      <xdr:nvSpPr>
        <xdr:cNvPr id="72" name="人口1人当たり決算額の推移該当値テキスト130"/>
        <xdr:cNvSpPr txBox="1"/>
      </xdr:nvSpPr>
      <xdr:spPr>
        <a:xfrm>
          <a:off x="5740400" y="2980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58723</xdr:rowOff>
    </xdr:from>
    <xdr:to>
      <xdr:col>26</xdr:col>
      <xdr:colOff>101600</xdr:colOff>
      <xdr:row>18</xdr:row>
      <xdr:rowOff>160323</xdr:rowOff>
    </xdr:to>
    <xdr:sp macro="" textlink="">
      <xdr:nvSpPr>
        <xdr:cNvPr id="73" name="楕円 72"/>
        <xdr:cNvSpPr/>
      </xdr:nvSpPr>
      <xdr:spPr bwMode="auto">
        <a:xfrm>
          <a:off x="4953000" y="3192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145100</xdr:rowOff>
    </xdr:from>
    <xdr:ext cx="736600" cy="259045"/>
    <xdr:sp macro="" textlink="">
      <xdr:nvSpPr>
        <xdr:cNvPr id="74" name="テキスト ボックス 73"/>
        <xdr:cNvSpPr txBox="1"/>
      </xdr:nvSpPr>
      <xdr:spPr>
        <a:xfrm>
          <a:off x="4622800" y="3278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72475</xdr:rowOff>
    </xdr:from>
    <xdr:to>
      <xdr:col>22</xdr:col>
      <xdr:colOff>165100</xdr:colOff>
      <xdr:row>19</xdr:row>
      <xdr:rowOff>2625</xdr:rowOff>
    </xdr:to>
    <xdr:sp macro="" textlink="">
      <xdr:nvSpPr>
        <xdr:cNvPr id="75" name="楕円 74"/>
        <xdr:cNvSpPr/>
      </xdr:nvSpPr>
      <xdr:spPr bwMode="auto">
        <a:xfrm>
          <a:off x="4254500" y="3206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158852</xdr:rowOff>
    </xdr:from>
    <xdr:ext cx="762000" cy="259045"/>
    <xdr:sp macro="" textlink="">
      <xdr:nvSpPr>
        <xdr:cNvPr id="76" name="テキスト ボックス 75"/>
        <xdr:cNvSpPr txBox="1"/>
      </xdr:nvSpPr>
      <xdr:spPr>
        <a:xfrm>
          <a:off x="3924300" y="329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96573</xdr:rowOff>
    </xdr:from>
    <xdr:to>
      <xdr:col>19</xdr:col>
      <xdr:colOff>38100</xdr:colOff>
      <xdr:row>19</xdr:row>
      <xdr:rowOff>26722</xdr:rowOff>
    </xdr:to>
    <xdr:sp macro="" textlink="">
      <xdr:nvSpPr>
        <xdr:cNvPr id="77" name="楕円 76"/>
        <xdr:cNvSpPr/>
      </xdr:nvSpPr>
      <xdr:spPr bwMode="auto">
        <a:xfrm>
          <a:off x="3556000" y="3230298"/>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11500</xdr:rowOff>
    </xdr:from>
    <xdr:ext cx="762000" cy="259045"/>
    <xdr:sp macro="" textlink="">
      <xdr:nvSpPr>
        <xdr:cNvPr id="78" name="テキスト ボックス 77"/>
        <xdr:cNvSpPr txBox="1"/>
      </xdr:nvSpPr>
      <xdr:spPr>
        <a:xfrm>
          <a:off x="3225800" y="331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114903</xdr:rowOff>
    </xdr:from>
    <xdr:to>
      <xdr:col>15</xdr:col>
      <xdr:colOff>101600</xdr:colOff>
      <xdr:row>19</xdr:row>
      <xdr:rowOff>45053</xdr:rowOff>
    </xdr:to>
    <xdr:sp macro="" textlink="">
      <xdr:nvSpPr>
        <xdr:cNvPr id="79" name="楕円 78"/>
        <xdr:cNvSpPr/>
      </xdr:nvSpPr>
      <xdr:spPr bwMode="auto">
        <a:xfrm>
          <a:off x="2857500" y="32486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29830</xdr:rowOff>
    </xdr:from>
    <xdr:ext cx="762000" cy="259045"/>
    <xdr:sp macro="" textlink="">
      <xdr:nvSpPr>
        <xdr:cNvPr id="80" name="テキスト ボックス 79"/>
        <xdr:cNvSpPr txBox="1"/>
      </xdr:nvSpPr>
      <xdr:spPr>
        <a:xfrm>
          <a:off x="2527300" y="333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235781</xdr:rowOff>
    </xdr:from>
    <xdr:to>
      <xdr:col>29</xdr:col>
      <xdr:colOff>127000</xdr:colOff>
      <xdr:row>37</xdr:row>
      <xdr:rowOff>255499</xdr:rowOff>
    </xdr:to>
    <xdr:cxnSp macro="">
      <xdr:nvCxnSpPr>
        <xdr:cNvPr id="110" name="直線コネクタ 109"/>
        <xdr:cNvCxnSpPr/>
      </xdr:nvCxnSpPr>
      <xdr:spPr bwMode="auto">
        <a:xfrm flipV="1">
          <a:off x="5651500" y="6160331"/>
          <a:ext cx="0" cy="12198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227576</xdr:rowOff>
    </xdr:from>
    <xdr:ext cx="762000" cy="259045"/>
    <xdr:sp macro="" textlink="">
      <xdr:nvSpPr>
        <xdr:cNvPr id="111" name="人口1人当たり決算額の推移最小値テキスト445"/>
        <xdr:cNvSpPr txBox="1"/>
      </xdr:nvSpPr>
      <xdr:spPr>
        <a:xfrm>
          <a:off x="5740400" y="7352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255499</xdr:rowOff>
    </xdr:from>
    <xdr:to>
      <xdr:col>30</xdr:col>
      <xdr:colOff>25400</xdr:colOff>
      <xdr:row>37</xdr:row>
      <xdr:rowOff>255499</xdr:rowOff>
    </xdr:to>
    <xdr:cxnSp macro="">
      <xdr:nvCxnSpPr>
        <xdr:cNvPr id="112" name="直線コネクタ 111"/>
        <xdr:cNvCxnSpPr/>
      </xdr:nvCxnSpPr>
      <xdr:spPr bwMode="auto">
        <a:xfrm>
          <a:off x="5562600" y="738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150708</xdr:rowOff>
    </xdr:from>
    <xdr:ext cx="762000" cy="259045"/>
    <xdr:sp macro="" textlink="">
      <xdr:nvSpPr>
        <xdr:cNvPr id="113" name="人口1人当たり決算額の推移最大値テキスト445"/>
        <xdr:cNvSpPr txBox="1"/>
      </xdr:nvSpPr>
      <xdr:spPr>
        <a:xfrm>
          <a:off x="5740400" y="5903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235781</xdr:rowOff>
    </xdr:from>
    <xdr:to>
      <xdr:col>30</xdr:col>
      <xdr:colOff>25400</xdr:colOff>
      <xdr:row>33</xdr:row>
      <xdr:rowOff>235781</xdr:rowOff>
    </xdr:to>
    <xdr:cxnSp macro="">
      <xdr:nvCxnSpPr>
        <xdr:cNvPr id="114" name="直線コネクタ 113"/>
        <xdr:cNvCxnSpPr/>
      </xdr:nvCxnSpPr>
      <xdr:spPr bwMode="auto">
        <a:xfrm>
          <a:off x="5562600" y="616033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67943</xdr:rowOff>
    </xdr:from>
    <xdr:to>
      <xdr:col>29</xdr:col>
      <xdr:colOff>127000</xdr:colOff>
      <xdr:row>36</xdr:row>
      <xdr:rowOff>87485</xdr:rowOff>
    </xdr:to>
    <xdr:cxnSp macro="">
      <xdr:nvCxnSpPr>
        <xdr:cNvPr id="115" name="直線コネクタ 114"/>
        <xdr:cNvCxnSpPr/>
      </xdr:nvCxnSpPr>
      <xdr:spPr bwMode="auto">
        <a:xfrm>
          <a:off x="5003800" y="7021193"/>
          <a:ext cx="647700" cy="19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72261</xdr:rowOff>
    </xdr:from>
    <xdr:ext cx="762000" cy="259045"/>
    <xdr:sp macro="" textlink="">
      <xdr:nvSpPr>
        <xdr:cNvPr id="116" name="人口1人当たり決算額の推移平均値テキスト445"/>
        <xdr:cNvSpPr txBox="1"/>
      </xdr:nvSpPr>
      <xdr:spPr>
        <a:xfrm>
          <a:off x="5740400" y="70255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51491</xdr:rowOff>
    </xdr:from>
    <xdr:to>
      <xdr:col>29</xdr:col>
      <xdr:colOff>177800</xdr:colOff>
      <xdr:row>36</xdr:row>
      <xdr:rowOff>153091</xdr:rowOff>
    </xdr:to>
    <xdr:sp macro="" textlink="">
      <xdr:nvSpPr>
        <xdr:cNvPr id="117" name="フローチャート: 判断 116"/>
        <xdr:cNvSpPr/>
      </xdr:nvSpPr>
      <xdr:spPr bwMode="auto">
        <a:xfrm>
          <a:off x="5600700" y="7004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67943</xdr:rowOff>
    </xdr:from>
    <xdr:to>
      <xdr:col>26</xdr:col>
      <xdr:colOff>50800</xdr:colOff>
      <xdr:row>36</xdr:row>
      <xdr:rowOff>143439</xdr:rowOff>
    </xdr:to>
    <xdr:cxnSp macro="">
      <xdr:nvCxnSpPr>
        <xdr:cNvPr id="118" name="直線コネクタ 117"/>
        <xdr:cNvCxnSpPr/>
      </xdr:nvCxnSpPr>
      <xdr:spPr bwMode="auto">
        <a:xfrm flipV="1">
          <a:off x="4305300" y="7021193"/>
          <a:ext cx="698500" cy="754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65325</xdr:rowOff>
    </xdr:from>
    <xdr:to>
      <xdr:col>26</xdr:col>
      <xdr:colOff>101600</xdr:colOff>
      <xdr:row>36</xdr:row>
      <xdr:rowOff>166925</xdr:rowOff>
    </xdr:to>
    <xdr:sp macro="" textlink="">
      <xdr:nvSpPr>
        <xdr:cNvPr id="119" name="フローチャート: 判断 118"/>
        <xdr:cNvSpPr/>
      </xdr:nvSpPr>
      <xdr:spPr bwMode="auto">
        <a:xfrm>
          <a:off x="4953000" y="70185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151702</xdr:rowOff>
    </xdr:from>
    <xdr:ext cx="736600" cy="259045"/>
    <xdr:sp macro="" textlink="">
      <xdr:nvSpPr>
        <xdr:cNvPr id="120" name="テキスト ボックス 119"/>
        <xdr:cNvSpPr txBox="1"/>
      </xdr:nvSpPr>
      <xdr:spPr>
        <a:xfrm>
          <a:off x="4622800" y="710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143439</xdr:rowOff>
    </xdr:from>
    <xdr:to>
      <xdr:col>22</xdr:col>
      <xdr:colOff>114300</xdr:colOff>
      <xdr:row>36</xdr:row>
      <xdr:rowOff>162015</xdr:rowOff>
    </xdr:to>
    <xdr:cxnSp macro="">
      <xdr:nvCxnSpPr>
        <xdr:cNvPr id="121" name="直線コネクタ 120"/>
        <xdr:cNvCxnSpPr/>
      </xdr:nvCxnSpPr>
      <xdr:spPr bwMode="auto">
        <a:xfrm flipV="1">
          <a:off x="3606800" y="7096689"/>
          <a:ext cx="698500" cy="18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90367</xdr:rowOff>
    </xdr:from>
    <xdr:to>
      <xdr:col>22</xdr:col>
      <xdr:colOff>165100</xdr:colOff>
      <xdr:row>37</xdr:row>
      <xdr:rowOff>20517</xdr:rowOff>
    </xdr:to>
    <xdr:sp macro="" textlink="">
      <xdr:nvSpPr>
        <xdr:cNvPr id="122" name="フローチャート: 判断 121"/>
        <xdr:cNvSpPr/>
      </xdr:nvSpPr>
      <xdr:spPr bwMode="auto">
        <a:xfrm>
          <a:off x="4254500" y="7043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202144</xdr:rowOff>
    </xdr:from>
    <xdr:ext cx="762000" cy="259045"/>
    <xdr:sp macro="" textlink="">
      <xdr:nvSpPr>
        <xdr:cNvPr id="123" name="テキスト ボックス 122"/>
        <xdr:cNvSpPr txBox="1"/>
      </xdr:nvSpPr>
      <xdr:spPr>
        <a:xfrm>
          <a:off x="3924300" y="681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162015</xdr:rowOff>
    </xdr:from>
    <xdr:to>
      <xdr:col>18</xdr:col>
      <xdr:colOff>177800</xdr:colOff>
      <xdr:row>37</xdr:row>
      <xdr:rowOff>10656</xdr:rowOff>
    </xdr:to>
    <xdr:cxnSp macro="">
      <xdr:nvCxnSpPr>
        <xdr:cNvPr id="124" name="直線コネクタ 123"/>
        <xdr:cNvCxnSpPr/>
      </xdr:nvCxnSpPr>
      <xdr:spPr bwMode="auto">
        <a:xfrm flipV="1">
          <a:off x="2908300" y="7115265"/>
          <a:ext cx="698500" cy="200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86630</xdr:rowOff>
    </xdr:from>
    <xdr:to>
      <xdr:col>19</xdr:col>
      <xdr:colOff>38100</xdr:colOff>
      <xdr:row>37</xdr:row>
      <xdr:rowOff>16780</xdr:rowOff>
    </xdr:to>
    <xdr:sp macro="" textlink="">
      <xdr:nvSpPr>
        <xdr:cNvPr id="125" name="フローチャート: 判断 124"/>
        <xdr:cNvSpPr/>
      </xdr:nvSpPr>
      <xdr:spPr bwMode="auto">
        <a:xfrm>
          <a:off x="3556000" y="7039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198407</xdr:rowOff>
    </xdr:from>
    <xdr:ext cx="762000" cy="259045"/>
    <xdr:sp macro="" textlink="">
      <xdr:nvSpPr>
        <xdr:cNvPr id="126" name="テキスト ボックス 125"/>
        <xdr:cNvSpPr txBox="1"/>
      </xdr:nvSpPr>
      <xdr:spPr>
        <a:xfrm>
          <a:off x="3225800" y="680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81027</xdr:rowOff>
    </xdr:from>
    <xdr:to>
      <xdr:col>15</xdr:col>
      <xdr:colOff>101600</xdr:colOff>
      <xdr:row>37</xdr:row>
      <xdr:rowOff>11177</xdr:rowOff>
    </xdr:to>
    <xdr:sp macro="" textlink="">
      <xdr:nvSpPr>
        <xdr:cNvPr id="127" name="フローチャート: 判断 126"/>
        <xdr:cNvSpPr/>
      </xdr:nvSpPr>
      <xdr:spPr bwMode="auto">
        <a:xfrm>
          <a:off x="2857500" y="70342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192804</xdr:rowOff>
    </xdr:from>
    <xdr:ext cx="762000" cy="259045"/>
    <xdr:sp macro="" textlink="">
      <xdr:nvSpPr>
        <xdr:cNvPr id="128" name="テキスト ボックス 127"/>
        <xdr:cNvSpPr txBox="1"/>
      </xdr:nvSpPr>
      <xdr:spPr>
        <a:xfrm>
          <a:off x="2527300" y="680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36685</xdr:rowOff>
    </xdr:from>
    <xdr:to>
      <xdr:col>29</xdr:col>
      <xdr:colOff>177800</xdr:colOff>
      <xdr:row>36</xdr:row>
      <xdr:rowOff>138285</xdr:rowOff>
    </xdr:to>
    <xdr:sp macro="" textlink="">
      <xdr:nvSpPr>
        <xdr:cNvPr id="134" name="楕円 133"/>
        <xdr:cNvSpPr/>
      </xdr:nvSpPr>
      <xdr:spPr bwMode="auto">
        <a:xfrm>
          <a:off x="5600700" y="69899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224662</xdr:rowOff>
    </xdr:from>
    <xdr:ext cx="762000" cy="259045"/>
    <xdr:sp macro="" textlink="">
      <xdr:nvSpPr>
        <xdr:cNvPr id="135" name="人口1人当たり決算額の推移該当値テキスト445"/>
        <xdr:cNvSpPr txBox="1"/>
      </xdr:nvSpPr>
      <xdr:spPr>
        <a:xfrm>
          <a:off x="5740400" y="6835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17143</xdr:rowOff>
    </xdr:from>
    <xdr:to>
      <xdr:col>26</xdr:col>
      <xdr:colOff>101600</xdr:colOff>
      <xdr:row>36</xdr:row>
      <xdr:rowOff>118743</xdr:rowOff>
    </xdr:to>
    <xdr:sp macro="" textlink="">
      <xdr:nvSpPr>
        <xdr:cNvPr id="136" name="楕円 135"/>
        <xdr:cNvSpPr/>
      </xdr:nvSpPr>
      <xdr:spPr bwMode="auto">
        <a:xfrm>
          <a:off x="4953000" y="69703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128920</xdr:rowOff>
    </xdr:from>
    <xdr:ext cx="736600" cy="259045"/>
    <xdr:sp macro="" textlink="">
      <xdr:nvSpPr>
        <xdr:cNvPr id="137" name="テキスト ボックス 136"/>
        <xdr:cNvSpPr txBox="1"/>
      </xdr:nvSpPr>
      <xdr:spPr>
        <a:xfrm>
          <a:off x="4622800" y="67392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92639</xdr:rowOff>
    </xdr:from>
    <xdr:to>
      <xdr:col>22</xdr:col>
      <xdr:colOff>165100</xdr:colOff>
      <xdr:row>37</xdr:row>
      <xdr:rowOff>22789</xdr:rowOff>
    </xdr:to>
    <xdr:sp macro="" textlink="">
      <xdr:nvSpPr>
        <xdr:cNvPr id="138" name="楕円 137"/>
        <xdr:cNvSpPr/>
      </xdr:nvSpPr>
      <xdr:spPr bwMode="auto">
        <a:xfrm>
          <a:off x="4254500" y="70458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7566</xdr:rowOff>
    </xdr:from>
    <xdr:ext cx="762000" cy="259045"/>
    <xdr:sp macro="" textlink="">
      <xdr:nvSpPr>
        <xdr:cNvPr id="139" name="テキスト ボックス 138"/>
        <xdr:cNvSpPr txBox="1"/>
      </xdr:nvSpPr>
      <xdr:spPr>
        <a:xfrm>
          <a:off x="3924300" y="7132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111215</xdr:rowOff>
    </xdr:from>
    <xdr:to>
      <xdr:col>19</xdr:col>
      <xdr:colOff>38100</xdr:colOff>
      <xdr:row>37</xdr:row>
      <xdr:rowOff>41365</xdr:rowOff>
    </xdr:to>
    <xdr:sp macro="" textlink="">
      <xdr:nvSpPr>
        <xdr:cNvPr id="140" name="楕円 139"/>
        <xdr:cNvSpPr/>
      </xdr:nvSpPr>
      <xdr:spPr bwMode="auto">
        <a:xfrm>
          <a:off x="3556000" y="70644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26142</xdr:rowOff>
    </xdr:from>
    <xdr:ext cx="762000" cy="259045"/>
    <xdr:sp macro="" textlink="">
      <xdr:nvSpPr>
        <xdr:cNvPr id="141" name="テキスト ボックス 140"/>
        <xdr:cNvSpPr txBox="1"/>
      </xdr:nvSpPr>
      <xdr:spPr>
        <a:xfrm>
          <a:off x="3225800" y="7150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131306</xdr:rowOff>
    </xdr:from>
    <xdr:to>
      <xdr:col>15</xdr:col>
      <xdr:colOff>101600</xdr:colOff>
      <xdr:row>37</xdr:row>
      <xdr:rowOff>61456</xdr:rowOff>
    </xdr:to>
    <xdr:sp macro="" textlink="">
      <xdr:nvSpPr>
        <xdr:cNvPr id="142" name="楕円 141"/>
        <xdr:cNvSpPr/>
      </xdr:nvSpPr>
      <xdr:spPr bwMode="auto">
        <a:xfrm>
          <a:off x="2857500" y="70845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46233</xdr:rowOff>
    </xdr:from>
    <xdr:ext cx="762000" cy="259045"/>
    <xdr:sp macro="" textlink="">
      <xdr:nvSpPr>
        <xdr:cNvPr id="143" name="テキスト ボックス 142"/>
        <xdr:cNvSpPr txBox="1"/>
      </xdr:nvSpPr>
      <xdr:spPr>
        <a:xfrm>
          <a:off x="2527300" y="7170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4,580
547.71
6,810,479
6,635,943
72,509
3,091,539
7,816,510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136748</xdr:rowOff>
    </xdr:from>
    <xdr:to>
      <xdr:col>24</xdr:col>
      <xdr:colOff>62865</xdr:colOff>
      <xdr:row>39</xdr:row>
      <xdr:rowOff>34456</xdr:rowOff>
    </xdr:to>
    <xdr:cxnSp macro="">
      <xdr:nvCxnSpPr>
        <xdr:cNvPr id="58" name="直線コネクタ 57"/>
        <xdr:cNvCxnSpPr/>
      </xdr:nvCxnSpPr>
      <xdr:spPr>
        <a:xfrm flipV="1">
          <a:off x="4633595" y="5108798"/>
          <a:ext cx="1270" cy="161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38283</xdr:rowOff>
    </xdr:from>
    <xdr:ext cx="599010" cy="259045"/>
    <xdr:sp macro="" textlink="">
      <xdr:nvSpPr>
        <xdr:cNvPr id="59" name="人件費最小値テキスト"/>
        <xdr:cNvSpPr txBox="1"/>
      </xdr:nvSpPr>
      <xdr:spPr>
        <a:xfrm>
          <a:off x="4686300" y="6724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34456</xdr:rowOff>
    </xdr:from>
    <xdr:to>
      <xdr:col>24</xdr:col>
      <xdr:colOff>152400</xdr:colOff>
      <xdr:row>39</xdr:row>
      <xdr:rowOff>34456</xdr:rowOff>
    </xdr:to>
    <xdr:cxnSp macro="">
      <xdr:nvCxnSpPr>
        <xdr:cNvPr id="60" name="直線コネクタ 59"/>
        <xdr:cNvCxnSpPr/>
      </xdr:nvCxnSpPr>
      <xdr:spPr>
        <a:xfrm>
          <a:off x="4546600" y="672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83425</xdr:rowOff>
    </xdr:from>
    <xdr:ext cx="599010" cy="259045"/>
    <xdr:sp macro="" textlink="">
      <xdr:nvSpPr>
        <xdr:cNvPr id="61" name="人件費最大値テキスト"/>
        <xdr:cNvSpPr txBox="1"/>
      </xdr:nvSpPr>
      <xdr:spPr>
        <a:xfrm>
          <a:off x="4686300" y="4884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136748</xdr:rowOff>
    </xdr:from>
    <xdr:to>
      <xdr:col>24</xdr:col>
      <xdr:colOff>152400</xdr:colOff>
      <xdr:row>29</xdr:row>
      <xdr:rowOff>136748</xdr:rowOff>
    </xdr:to>
    <xdr:cxnSp macro="">
      <xdr:nvCxnSpPr>
        <xdr:cNvPr id="62" name="直線コネクタ 61"/>
        <xdr:cNvCxnSpPr/>
      </xdr:nvCxnSpPr>
      <xdr:spPr>
        <a:xfrm>
          <a:off x="4546600" y="5108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150545</xdr:rowOff>
    </xdr:from>
    <xdr:to>
      <xdr:col>24</xdr:col>
      <xdr:colOff>63500</xdr:colOff>
      <xdr:row>38</xdr:row>
      <xdr:rowOff>57835</xdr:rowOff>
    </xdr:to>
    <xdr:cxnSp macro="">
      <xdr:nvCxnSpPr>
        <xdr:cNvPr id="63" name="直線コネクタ 62"/>
        <xdr:cNvCxnSpPr/>
      </xdr:nvCxnSpPr>
      <xdr:spPr>
        <a:xfrm flipV="1">
          <a:off x="3797300" y="6494195"/>
          <a:ext cx="838200" cy="78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88189</xdr:rowOff>
    </xdr:from>
    <xdr:ext cx="599010" cy="259045"/>
    <xdr:sp macro="" textlink="">
      <xdr:nvSpPr>
        <xdr:cNvPr id="64" name="人件費平均値テキスト"/>
        <xdr:cNvSpPr txBox="1"/>
      </xdr:nvSpPr>
      <xdr:spPr>
        <a:xfrm>
          <a:off x="4686300" y="62603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65312</xdr:rowOff>
    </xdr:from>
    <xdr:to>
      <xdr:col>24</xdr:col>
      <xdr:colOff>114300</xdr:colOff>
      <xdr:row>37</xdr:row>
      <xdr:rowOff>166912</xdr:rowOff>
    </xdr:to>
    <xdr:sp macro="" textlink="">
      <xdr:nvSpPr>
        <xdr:cNvPr id="65" name="フローチャート: 判断 64"/>
        <xdr:cNvSpPr/>
      </xdr:nvSpPr>
      <xdr:spPr>
        <a:xfrm>
          <a:off x="4584700" y="6408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57835</xdr:rowOff>
    </xdr:from>
    <xdr:to>
      <xdr:col>19</xdr:col>
      <xdr:colOff>177800</xdr:colOff>
      <xdr:row>38</xdr:row>
      <xdr:rowOff>94803</xdr:rowOff>
    </xdr:to>
    <xdr:cxnSp macro="">
      <xdr:nvCxnSpPr>
        <xdr:cNvPr id="66" name="直線コネクタ 65"/>
        <xdr:cNvCxnSpPr/>
      </xdr:nvCxnSpPr>
      <xdr:spPr>
        <a:xfrm flipV="1">
          <a:off x="2908300" y="6572935"/>
          <a:ext cx="889000" cy="3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155181</xdr:rowOff>
    </xdr:from>
    <xdr:to>
      <xdr:col>20</xdr:col>
      <xdr:colOff>38100</xdr:colOff>
      <xdr:row>38</xdr:row>
      <xdr:rowOff>85331</xdr:rowOff>
    </xdr:to>
    <xdr:sp macro="" textlink="">
      <xdr:nvSpPr>
        <xdr:cNvPr id="67" name="フローチャート: 判断 66"/>
        <xdr:cNvSpPr/>
      </xdr:nvSpPr>
      <xdr:spPr>
        <a:xfrm>
          <a:off x="3746500" y="6498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101858</xdr:rowOff>
    </xdr:from>
    <xdr:ext cx="599010" cy="259045"/>
    <xdr:sp macro="" textlink="">
      <xdr:nvSpPr>
        <xdr:cNvPr id="68" name="テキスト ボックス 67"/>
        <xdr:cNvSpPr txBox="1"/>
      </xdr:nvSpPr>
      <xdr:spPr>
        <a:xfrm>
          <a:off x="3497795" y="6274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94803</xdr:rowOff>
    </xdr:from>
    <xdr:to>
      <xdr:col>15</xdr:col>
      <xdr:colOff>50800</xdr:colOff>
      <xdr:row>38</xdr:row>
      <xdr:rowOff>118214</xdr:rowOff>
    </xdr:to>
    <xdr:cxnSp macro="">
      <xdr:nvCxnSpPr>
        <xdr:cNvPr id="69" name="直線コネクタ 68"/>
        <xdr:cNvCxnSpPr/>
      </xdr:nvCxnSpPr>
      <xdr:spPr>
        <a:xfrm flipV="1">
          <a:off x="2019300" y="6609903"/>
          <a:ext cx="889000" cy="23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167179</xdr:rowOff>
    </xdr:from>
    <xdr:to>
      <xdr:col>15</xdr:col>
      <xdr:colOff>101600</xdr:colOff>
      <xdr:row>38</xdr:row>
      <xdr:rowOff>97329</xdr:rowOff>
    </xdr:to>
    <xdr:sp macro="" textlink="">
      <xdr:nvSpPr>
        <xdr:cNvPr id="70" name="フローチャート: 判断 69"/>
        <xdr:cNvSpPr/>
      </xdr:nvSpPr>
      <xdr:spPr>
        <a:xfrm>
          <a:off x="2857500" y="6510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113856</xdr:rowOff>
    </xdr:from>
    <xdr:ext cx="599010" cy="259045"/>
    <xdr:sp macro="" textlink="">
      <xdr:nvSpPr>
        <xdr:cNvPr id="71" name="テキスト ボックス 70"/>
        <xdr:cNvSpPr txBox="1"/>
      </xdr:nvSpPr>
      <xdr:spPr>
        <a:xfrm>
          <a:off x="2608795" y="628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115109</xdr:rowOff>
    </xdr:from>
    <xdr:to>
      <xdr:col>10</xdr:col>
      <xdr:colOff>114300</xdr:colOff>
      <xdr:row>38</xdr:row>
      <xdr:rowOff>118214</xdr:rowOff>
    </xdr:to>
    <xdr:cxnSp macro="">
      <xdr:nvCxnSpPr>
        <xdr:cNvPr id="72" name="直線コネクタ 71"/>
        <xdr:cNvCxnSpPr/>
      </xdr:nvCxnSpPr>
      <xdr:spPr>
        <a:xfrm>
          <a:off x="1130300" y="6630209"/>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11281</xdr:rowOff>
    </xdr:from>
    <xdr:to>
      <xdr:col>10</xdr:col>
      <xdr:colOff>165100</xdr:colOff>
      <xdr:row>38</xdr:row>
      <xdr:rowOff>112881</xdr:rowOff>
    </xdr:to>
    <xdr:sp macro="" textlink="">
      <xdr:nvSpPr>
        <xdr:cNvPr id="73" name="フローチャート: 判断 72"/>
        <xdr:cNvSpPr/>
      </xdr:nvSpPr>
      <xdr:spPr>
        <a:xfrm>
          <a:off x="1968500" y="652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129407</xdr:rowOff>
    </xdr:from>
    <xdr:ext cx="599010" cy="259045"/>
    <xdr:sp macro="" textlink="">
      <xdr:nvSpPr>
        <xdr:cNvPr id="74" name="テキスト ボックス 73"/>
        <xdr:cNvSpPr txBox="1"/>
      </xdr:nvSpPr>
      <xdr:spPr>
        <a:xfrm>
          <a:off x="1719795" y="6301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22623</xdr:rowOff>
    </xdr:from>
    <xdr:to>
      <xdr:col>6</xdr:col>
      <xdr:colOff>38100</xdr:colOff>
      <xdr:row>38</xdr:row>
      <xdr:rowOff>124223</xdr:rowOff>
    </xdr:to>
    <xdr:sp macro="" textlink="">
      <xdr:nvSpPr>
        <xdr:cNvPr id="75" name="フローチャート: 判断 74"/>
        <xdr:cNvSpPr/>
      </xdr:nvSpPr>
      <xdr:spPr>
        <a:xfrm>
          <a:off x="1079500" y="6537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140749</xdr:rowOff>
    </xdr:from>
    <xdr:ext cx="599010" cy="259045"/>
    <xdr:sp macro="" textlink="">
      <xdr:nvSpPr>
        <xdr:cNvPr id="76" name="テキスト ボックス 75"/>
        <xdr:cNvSpPr txBox="1"/>
      </xdr:nvSpPr>
      <xdr:spPr>
        <a:xfrm>
          <a:off x="830795" y="6312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99745</xdr:rowOff>
    </xdr:from>
    <xdr:to>
      <xdr:col>24</xdr:col>
      <xdr:colOff>114300</xdr:colOff>
      <xdr:row>38</xdr:row>
      <xdr:rowOff>29896</xdr:rowOff>
    </xdr:to>
    <xdr:sp macro="" textlink="">
      <xdr:nvSpPr>
        <xdr:cNvPr id="82" name="楕円 81"/>
        <xdr:cNvSpPr/>
      </xdr:nvSpPr>
      <xdr:spPr>
        <a:xfrm>
          <a:off x="4584700" y="644339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78172</xdr:rowOff>
    </xdr:from>
    <xdr:ext cx="599010" cy="259045"/>
    <xdr:sp macro="" textlink="">
      <xdr:nvSpPr>
        <xdr:cNvPr id="83" name="人件費該当値テキスト"/>
        <xdr:cNvSpPr txBox="1"/>
      </xdr:nvSpPr>
      <xdr:spPr>
        <a:xfrm>
          <a:off x="4686300" y="642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7035</xdr:rowOff>
    </xdr:from>
    <xdr:to>
      <xdr:col>20</xdr:col>
      <xdr:colOff>38100</xdr:colOff>
      <xdr:row>38</xdr:row>
      <xdr:rowOff>108635</xdr:rowOff>
    </xdr:to>
    <xdr:sp macro="" textlink="">
      <xdr:nvSpPr>
        <xdr:cNvPr id="84" name="楕円 83"/>
        <xdr:cNvSpPr/>
      </xdr:nvSpPr>
      <xdr:spPr>
        <a:xfrm>
          <a:off x="3746500" y="65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99762</xdr:rowOff>
    </xdr:from>
    <xdr:ext cx="599010" cy="259045"/>
    <xdr:sp macro="" textlink="">
      <xdr:nvSpPr>
        <xdr:cNvPr id="85" name="テキスト ボックス 84"/>
        <xdr:cNvSpPr txBox="1"/>
      </xdr:nvSpPr>
      <xdr:spPr>
        <a:xfrm>
          <a:off x="3497795" y="6614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44003</xdr:rowOff>
    </xdr:from>
    <xdr:to>
      <xdr:col>15</xdr:col>
      <xdr:colOff>101600</xdr:colOff>
      <xdr:row>38</xdr:row>
      <xdr:rowOff>145603</xdr:rowOff>
    </xdr:to>
    <xdr:sp macro="" textlink="">
      <xdr:nvSpPr>
        <xdr:cNvPr id="86" name="楕円 85"/>
        <xdr:cNvSpPr/>
      </xdr:nvSpPr>
      <xdr:spPr>
        <a:xfrm>
          <a:off x="2857500" y="6559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136730</xdr:rowOff>
    </xdr:from>
    <xdr:ext cx="599010" cy="259045"/>
    <xdr:sp macro="" textlink="">
      <xdr:nvSpPr>
        <xdr:cNvPr id="87" name="テキスト ボックス 86"/>
        <xdr:cNvSpPr txBox="1"/>
      </xdr:nvSpPr>
      <xdr:spPr>
        <a:xfrm>
          <a:off x="2608795" y="665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67414</xdr:rowOff>
    </xdr:from>
    <xdr:to>
      <xdr:col>10</xdr:col>
      <xdr:colOff>165100</xdr:colOff>
      <xdr:row>38</xdr:row>
      <xdr:rowOff>169014</xdr:rowOff>
    </xdr:to>
    <xdr:sp macro="" textlink="">
      <xdr:nvSpPr>
        <xdr:cNvPr id="88" name="楕円 87"/>
        <xdr:cNvSpPr/>
      </xdr:nvSpPr>
      <xdr:spPr>
        <a:xfrm>
          <a:off x="1968500" y="658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160141</xdr:rowOff>
    </xdr:from>
    <xdr:ext cx="599010" cy="259045"/>
    <xdr:sp macro="" textlink="">
      <xdr:nvSpPr>
        <xdr:cNvPr id="89" name="テキスト ボックス 88"/>
        <xdr:cNvSpPr txBox="1"/>
      </xdr:nvSpPr>
      <xdr:spPr>
        <a:xfrm>
          <a:off x="1719795" y="6675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64309</xdr:rowOff>
    </xdr:from>
    <xdr:to>
      <xdr:col>6</xdr:col>
      <xdr:colOff>38100</xdr:colOff>
      <xdr:row>38</xdr:row>
      <xdr:rowOff>165909</xdr:rowOff>
    </xdr:to>
    <xdr:sp macro="" textlink="">
      <xdr:nvSpPr>
        <xdr:cNvPr id="90" name="楕円 89"/>
        <xdr:cNvSpPr/>
      </xdr:nvSpPr>
      <xdr:spPr>
        <a:xfrm>
          <a:off x="1079500" y="657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157036</xdr:rowOff>
    </xdr:from>
    <xdr:ext cx="599010" cy="259045"/>
    <xdr:sp macro="" textlink="">
      <xdr:nvSpPr>
        <xdr:cNvPr id="91" name="テキスト ボックス 90"/>
        <xdr:cNvSpPr txBox="1"/>
      </xdr:nvSpPr>
      <xdr:spPr>
        <a:xfrm>
          <a:off x="830795" y="6672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155584</xdr:rowOff>
    </xdr:from>
    <xdr:to>
      <xdr:col>24</xdr:col>
      <xdr:colOff>62865</xdr:colOff>
      <xdr:row>58</xdr:row>
      <xdr:rowOff>113883</xdr:rowOff>
    </xdr:to>
    <xdr:cxnSp macro="">
      <xdr:nvCxnSpPr>
        <xdr:cNvPr id="117" name="直線コネクタ 116"/>
        <xdr:cNvCxnSpPr/>
      </xdr:nvCxnSpPr>
      <xdr:spPr>
        <a:xfrm flipV="1">
          <a:off x="4633595" y="8728084"/>
          <a:ext cx="1270" cy="1329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117710</xdr:rowOff>
    </xdr:from>
    <xdr:ext cx="534377" cy="259045"/>
    <xdr:sp macro="" textlink="">
      <xdr:nvSpPr>
        <xdr:cNvPr id="118" name="物件費最小値テキスト"/>
        <xdr:cNvSpPr txBox="1"/>
      </xdr:nvSpPr>
      <xdr:spPr>
        <a:xfrm>
          <a:off x="4686300" y="1006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113883</xdr:rowOff>
    </xdr:from>
    <xdr:to>
      <xdr:col>24</xdr:col>
      <xdr:colOff>152400</xdr:colOff>
      <xdr:row>58</xdr:row>
      <xdr:rowOff>113883</xdr:rowOff>
    </xdr:to>
    <xdr:cxnSp macro="">
      <xdr:nvCxnSpPr>
        <xdr:cNvPr id="119" name="直線コネクタ 118"/>
        <xdr:cNvCxnSpPr/>
      </xdr:nvCxnSpPr>
      <xdr:spPr>
        <a:xfrm>
          <a:off x="4546600" y="10057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102261</xdr:rowOff>
    </xdr:from>
    <xdr:ext cx="599010" cy="259045"/>
    <xdr:sp macro="" textlink="">
      <xdr:nvSpPr>
        <xdr:cNvPr id="120" name="物件費最大値テキスト"/>
        <xdr:cNvSpPr txBox="1"/>
      </xdr:nvSpPr>
      <xdr:spPr>
        <a:xfrm>
          <a:off x="4686300" y="850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155584</xdr:rowOff>
    </xdr:from>
    <xdr:to>
      <xdr:col>24</xdr:col>
      <xdr:colOff>152400</xdr:colOff>
      <xdr:row>50</xdr:row>
      <xdr:rowOff>155584</xdr:rowOff>
    </xdr:to>
    <xdr:cxnSp macro="">
      <xdr:nvCxnSpPr>
        <xdr:cNvPr id="121" name="直線コネクタ 120"/>
        <xdr:cNvCxnSpPr/>
      </xdr:nvCxnSpPr>
      <xdr:spPr>
        <a:xfrm>
          <a:off x="4546600" y="872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10395</xdr:rowOff>
    </xdr:from>
    <xdr:to>
      <xdr:col>24</xdr:col>
      <xdr:colOff>63500</xdr:colOff>
      <xdr:row>58</xdr:row>
      <xdr:rowOff>11086</xdr:rowOff>
    </xdr:to>
    <xdr:cxnSp macro="">
      <xdr:nvCxnSpPr>
        <xdr:cNvPr id="122" name="直線コネクタ 121"/>
        <xdr:cNvCxnSpPr/>
      </xdr:nvCxnSpPr>
      <xdr:spPr>
        <a:xfrm flipV="1">
          <a:off x="3797300" y="9954495"/>
          <a:ext cx="838200" cy="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82918</xdr:rowOff>
    </xdr:from>
    <xdr:ext cx="599010" cy="259045"/>
    <xdr:sp macro="" textlink="">
      <xdr:nvSpPr>
        <xdr:cNvPr id="123" name="物件費平均値テキスト"/>
        <xdr:cNvSpPr txBox="1"/>
      </xdr:nvSpPr>
      <xdr:spPr>
        <a:xfrm>
          <a:off x="4686300" y="9684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60041</xdr:rowOff>
    </xdr:from>
    <xdr:to>
      <xdr:col>24</xdr:col>
      <xdr:colOff>114300</xdr:colOff>
      <xdr:row>57</xdr:row>
      <xdr:rowOff>161641</xdr:rowOff>
    </xdr:to>
    <xdr:sp macro="" textlink="">
      <xdr:nvSpPr>
        <xdr:cNvPr id="124" name="フローチャート: 判断 123"/>
        <xdr:cNvSpPr/>
      </xdr:nvSpPr>
      <xdr:spPr>
        <a:xfrm>
          <a:off x="4584700" y="983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8565</xdr:rowOff>
    </xdr:from>
    <xdr:to>
      <xdr:col>19</xdr:col>
      <xdr:colOff>177800</xdr:colOff>
      <xdr:row>58</xdr:row>
      <xdr:rowOff>11086</xdr:rowOff>
    </xdr:to>
    <xdr:cxnSp macro="">
      <xdr:nvCxnSpPr>
        <xdr:cNvPr id="125" name="直線コネクタ 124"/>
        <xdr:cNvCxnSpPr/>
      </xdr:nvCxnSpPr>
      <xdr:spPr>
        <a:xfrm>
          <a:off x="2908300" y="9952665"/>
          <a:ext cx="889000" cy="2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82583</xdr:rowOff>
    </xdr:from>
    <xdr:to>
      <xdr:col>20</xdr:col>
      <xdr:colOff>38100</xdr:colOff>
      <xdr:row>58</xdr:row>
      <xdr:rowOff>12733</xdr:rowOff>
    </xdr:to>
    <xdr:sp macro="" textlink="">
      <xdr:nvSpPr>
        <xdr:cNvPr id="126" name="フローチャート: 判断 125"/>
        <xdr:cNvSpPr/>
      </xdr:nvSpPr>
      <xdr:spPr>
        <a:xfrm>
          <a:off x="3746500" y="9855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29260</xdr:rowOff>
    </xdr:from>
    <xdr:ext cx="599010" cy="259045"/>
    <xdr:sp macro="" textlink="">
      <xdr:nvSpPr>
        <xdr:cNvPr id="127" name="テキスト ボックス 126"/>
        <xdr:cNvSpPr txBox="1"/>
      </xdr:nvSpPr>
      <xdr:spPr>
        <a:xfrm>
          <a:off x="3497795" y="96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168319</xdr:rowOff>
    </xdr:from>
    <xdr:to>
      <xdr:col>15</xdr:col>
      <xdr:colOff>50800</xdr:colOff>
      <xdr:row>58</xdr:row>
      <xdr:rowOff>8565</xdr:rowOff>
    </xdr:to>
    <xdr:cxnSp macro="">
      <xdr:nvCxnSpPr>
        <xdr:cNvPr id="128" name="直線コネクタ 127"/>
        <xdr:cNvCxnSpPr/>
      </xdr:nvCxnSpPr>
      <xdr:spPr>
        <a:xfrm>
          <a:off x="2019300" y="9940969"/>
          <a:ext cx="889000" cy="1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79957</xdr:rowOff>
    </xdr:from>
    <xdr:to>
      <xdr:col>15</xdr:col>
      <xdr:colOff>101600</xdr:colOff>
      <xdr:row>58</xdr:row>
      <xdr:rowOff>10107</xdr:rowOff>
    </xdr:to>
    <xdr:sp macro="" textlink="">
      <xdr:nvSpPr>
        <xdr:cNvPr id="129" name="フローチャート: 判断 128"/>
        <xdr:cNvSpPr/>
      </xdr:nvSpPr>
      <xdr:spPr>
        <a:xfrm>
          <a:off x="2857500" y="9852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26634</xdr:rowOff>
    </xdr:from>
    <xdr:ext cx="599010" cy="259045"/>
    <xdr:sp macro="" textlink="">
      <xdr:nvSpPr>
        <xdr:cNvPr id="130" name="テキスト ボックス 129"/>
        <xdr:cNvSpPr txBox="1"/>
      </xdr:nvSpPr>
      <xdr:spPr>
        <a:xfrm>
          <a:off x="2608795" y="96278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168319</xdr:rowOff>
    </xdr:from>
    <xdr:to>
      <xdr:col>10</xdr:col>
      <xdr:colOff>114300</xdr:colOff>
      <xdr:row>58</xdr:row>
      <xdr:rowOff>34168</xdr:rowOff>
    </xdr:to>
    <xdr:cxnSp macro="">
      <xdr:nvCxnSpPr>
        <xdr:cNvPr id="131" name="直線コネクタ 130"/>
        <xdr:cNvCxnSpPr/>
      </xdr:nvCxnSpPr>
      <xdr:spPr>
        <a:xfrm flipV="1">
          <a:off x="1130300" y="9940969"/>
          <a:ext cx="889000" cy="37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97755</xdr:rowOff>
    </xdr:from>
    <xdr:to>
      <xdr:col>10</xdr:col>
      <xdr:colOff>165100</xdr:colOff>
      <xdr:row>58</xdr:row>
      <xdr:rowOff>27905</xdr:rowOff>
    </xdr:to>
    <xdr:sp macro="" textlink="">
      <xdr:nvSpPr>
        <xdr:cNvPr id="132" name="フローチャート: 判断 131"/>
        <xdr:cNvSpPr/>
      </xdr:nvSpPr>
      <xdr:spPr>
        <a:xfrm>
          <a:off x="1968500" y="987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44432</xdr:rowOff>
    </xdr:from>
    <xdr:ext cx="599010" cy="259045"/>
    <xdr:sp macro="" textlink="">
      <xdr:nvSpPr>
        <xdr:cNvPr id="133" name="テキスト ボックス 132"/>
        <xdr:cNvSpPr txBox="1"/>
      </xdr:nvSpPr>
      <xdr:spPr>
        <a:xfrm>
          <a:off x="1719795" y="9645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111714</xdr:rowOff>
    </xdr:from>
    <xdr:to>
      <xdr:col>6</xdr:col>
      <xdr:colOff>38100</xdr:colOff>
      <xdr:row>58</xdr:row>
      <xdr:rowOff>41864</xdr:rowOff>
    </xdr:to>
    <xdr:sp macro="" textlink="">
      <xdr:nvSpPr>
        <xdr:cNvPr id="134" name="フローチャート: 判断 133"/>
        <xdr:cNvSpPr/>
      </xdr:nvSpPr>
      <xdr:spPr>
        <a:xfrm>
          <a:off x="1079500" y="988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58391</xdr:rowOff>
    </xdr:from>
    <xdr:ext cx="599010" cy="259045"/>
    <xdr:sp macro="" textlink="">
      <xdr:nvSpPr>
        <xdr:cNvPr id="135" name="テキスト ボックス 134"/>
        <xdr:cNvSpPr txBox="1"/>
      </xdr:nvSpPr>
      <xdr:spPr>
        <a:xfrm>
          <a:off x="830795" y="9659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131045</xdr:rowOff>
    </xdr:from>
    <xdr:to>
      <xdr:col>24</xdr:col>
      <xdr:colOff>114300</xdr:colOff>
      <xdr:row>58</xdr:row>
      <xdr:rowOff>61195</xdr:rowOff>
    </xdr:to>
    <xdr:sp macro="" textlink="">
      <xdr:nvSpPr>
        <xdr:cNvPr id="141" name="楕円 140"/>
        <xdr:cNvSpPr/>
      </xdr:nvSpPr>
      <xdr:spPr>
        <a:xfrm>
          <a:off x="4584700" y="990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45972</xdr:rowOff>
    </xdr:from>
    <xdr:ext cx="599010" cy="259045"/>
    <xdr:sp macro="" textlink="">
      <xdr:nvSpPr>
        <xdr:cNvPr id="142" name="物件費該当値テキスト"/>
        <xdr:cNvSpPr txBox="1"/>
      </xdr:nvSpPr>
      <xdr:spPr>
        <a:xfrm>
          <a:off x="4686300" y="9818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131736</xdr:rowOff>
    </xdr:from>
    <xdr:to>
      <xdr:col>20</xdr:col>
      <xdr:colOff>38100</xdr:colOff>
      <xdr:row>58</xdr:row>
      <xdr:rowOff>61886</xdr:rowOff>
    </xdr:to>
    <xdr:sp macro="" textlink="">
      <xdr:nvSpPr>
        <xdr:cNvPr id="143" name="楕円 142"/>
        <xdr:cNvSpPr/>
      </xdr:nvSpPr>
      <xdr:spPr>
        <a:xfrm>
          <a:off x="3746500" y="99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53013</xdr:rowOff>
    </xdr:from>
    <xdr:ext cx="599010" cy="259045"/>
    <xdr:sp macro="" textlink="">
      <xdr:nvSpPr>
        <xdr:cNvPr id="144" name="テキスト ボックス 143"/>
        <xdr:cNvSpPr txBox="1"/>
      </xdr:nvSpPr>
      <xdr:spPr>
        <a:xfrm>
          <a:off x="3497795" y="999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129215</xdr:rowOff>
    </xdr:from>
    <xdr:to>
      <xdr:col>15</xdr:col>
      <xdr:colOff>101600</xdr:colOff>
      <xdr:row>58</xdr:row>
      <xdr:rowOff>59365</xdr:rowOff>
    </xdr:to>
    <xdr:sp macro="" textlink="">
      <xdr:nvSpPr>
        <xdr:cNvPr id="145" name="楕円 144"/>
        <xdr:cNvSpPr/>
      </xdr:nvSpPr>
      <xdr:spPr>
        <a:xfrm>
          <a:off x="2857500" y="990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50492</xdr:rowOff>
    </xdr:from>
    <xdr:ext cx="599010" cy="259045"/>
    <xdr:sp macro="" textlink="">
      <xdr:nvSpPr>
        <xdr:cNvPr id="146" name="テキスト ボックス 145"/>
        <xdr:cNvSpPr txBox="1"/>
      </xdr:nvSpPr>
      <xdr:spPr>
        <a:xfrm>
          <a:off x="2608795" y="9994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117519</xdr:rowOff>
    </xdr:from>
    <xdr:to>
      <xdr:col>10</xdr:col>
      <xdr:colOff>165100</xdr:colOff>
      <xdr:row>58</xdr:row>
      <xdr:rowOff>47669</xdr:rowOff>
    </xdr:to>
    <xdr:sp macro="" textlink="">
      <xdr:nvSpPr>
        <xdr:cNvPr id="147" name="楕円 146"/>
        <xdr:cNvSpPr/>
      </xdr:nvSpPr>
      <xdr:spPr>
        <a:xfrm>
          <a:off x="1968500" y="989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38796</xdr:rowOff>
    </xdr:from>
    <xdr:ext cx="599010" cy="259045"/>
    <xdr:sp macro="" textlink="">
      <xdr:nvSpPr>
        <xdr:cNvPr id="148" name="テキスト ボックス 147"/>
        <xdr:cNvSpPr txBox="1"/>
      </xdr:nvSpPr>
      <xdr:spPr>
        <a:xfrm>
          <a:off x="1719795" y="9982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154818</xdr:rowOff>
    </xdr:from>
    <xdr:to>
      <xdr:col>6</xdr:col>
      <xdr:colOff>38100</xdr:colOff>
      <xdr:row>58</xdr:row>
      <xdr:rowOff>84968</xdr:rowOff>
    </xdr:to>
    <xdr:sp macro="" textlink="">
      <xdr:nvSpPr>
        <xdr:cNvPr id="149" name="楕円 148"/>
        <xdr:cNvSpPr/>
      </xdr:nvSpPr>
      <xdr:spPr>
        <a:xfrm>
          <a:off x="1079500" y="992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76095</xdr:rowOff>
    </xdr:from>
    <xdr:ext cx="599010" cy="259045"/>
    <xdr:sp macro="" textlink="">
      <xdr:nvSpPr>
        <xdr:cNvPr id="150" name="テキスト ボックス 149"/>
        <xdr:cNvSpPr txBox="1"/>
      </xdr:nvSpPr>
      <xdr:spPr>
        <a:xfrm>
          <a:off x="830795" y="10020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53429</xdr:rowOff>
    </xdr:from>
    <xdr:to>
      <xdr:col>24</xdr:col>
      <xdr:colOff>62865</xdr:colOff>
      <xdr:row>79</xdr:row>
      <xdr:rowOff>36664</xdr:rowOff>
    </xdr:to>
    <xdr:cxnSp macro="">
      <xdr:nvCxnSpPr>
        <xdr:cNvPr id="174" name="直線コネクタ 173"/>
        <xdr:cNvCxnSpPr/>
      </xdr:nvCxnSpPr>
      <xdr:spPr>
        <a:xfrm flipV="1">
          <a:off x="4633595" y="12226379"/>
          <a:ext cx="1270" cy="1354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40491</xdr:rowOff>
    </xdr:from>
    <xdr:ext cx="378565" cy="259045"/>
    <xdr:sp macro="" textlink="">
      <xdr:nvSpPr>
        <xdr:cNvPr id="175" name="維持補修費最小値テキスト"/>
        <xdr:cNvSpPr txBox="1"/>
      </xdr:nvSpPr>
      <xdr:spPr>
        <a:xfrm>
          <a:off x="4686300" y="1358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36664</xdr:rowOff>
    </xdr:from>
    <xdr:to>
      <xdr:col>24</xdr:col>
      <xdr:colOff>152400</xdr:colOff>
      <xdr:row>79</xdr:row>
      <xdr:rowOff>36664</xdr:rowOff>
    </xdr:to>
    <xdr:cxnSp macro="">
      <xdr:nvCxnSpPr>
        <xdr:cNvPr id="176" name="直線コネクタ 175"/>
        <xdr:cNvCxnSpPr/>
      </xdr:nvCxnSpPr>
      <xdr:spPr>
        <a:xfrm>
          <a:off x="4546600" y="1358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106</xdr:rowOff>
    </xdr:from>
    <xdr:ext cx="599010" cy="259045"/>
    <xdr:sp macro="" textlink="">
      <xdr:nvSpPr>
        <xdr:cNvPr id="177" name="維持補修費最大値テキスト"/>
        <xdr:cNvSpPr txBox="1"/>
      </xdr:nvSpPr>
      <xdr:spPr>
        <a:xfrm>
          <a:off x="4686300" y="12001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53429</xdr:rowOff>
    </xdr:from>
    <xdr:to>
      <xdr:col>24</xdr:col>
      <xdr:colOff>152400</xdr:colOff>
      <xdr:row>71</xdr:row>
      <xdr:rowOff>53429</xdr:rowOff>
    </xdr:to>
    <xdr:cxnSp macro="">
      <xdr:nvCxnSpPr>
        <xdr:cNvPr id="178" name="直線コネクタ 177"/>
        <xdr:cNvCxnSpPr/>
      </xdr:nvCxnSpPr>
      <xdr:spPr>
        <a:xfrm>
          <a:off x="4546600" y="1222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3632</xdr:rowOff>
    </xdr:from>
    <xdr:to>
      <xdr:col>24</xdr:col>
      <xdr:colOff>63500</xdr:colOff>
      <xdr:row>77</xdr:row>
      <xdr:rowOff>48337</xdr:rowOff>
    </xdr:to>
    <xdr:cxnSp macro="">
      <xdr:nvCxnSpPr>
        <xdr:cNvPr id="179" name="直線コネクタ 178"/>
        <xdr:cNvCxnSpPr/>
      </xdr:nvCxnSpPr>
      <xdr:spPr>
        <a:xfrm flipV="1">
          <a:off x="3797300" y="13033832"/>
          <a:ext cx="838200" cy="216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140200</xdr:rowOff>
    </xdr:from>
    <xdr:ext cx="534377" cy="259045"/>
    <xdr:sp macro="" textlink="">
      <xdr:nvSpPr>
        <xdr:cNvPr id="180" name="維持補修費平均値テキスト"/>
        <xdr:cNvSpPr txBox="1"/>
      </xdr:nvSpPr>
      <xdr:spPr>
        <a:xfrm>
          <a:off x="4686300" y="1317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161773</xdr:rowOff>
    </xdr:from>
    <xdr:to>
      <xdr:col>24</xdr:col>
      <xdr:colOff>114300</xdr:colOff>
      <xdr:row>77</xdr:row>
      <xdr:rowOff>91923</xdr:rowOff>
    </xdr:to>
    <xdr:sp macro="" textlink="">
      <xdr:nvSpPr>
        <xdr:cNvPr id="181" name="フローチャート: 判断 180"/>
        <xdr:cNvSpPr/>
      </xdr:nvSpPr>
      <xdr:spPr>
        <a:xfrm>
          <a:off x="4584700" y="1319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29426</xdr:rowOff>
    </xdr:from>
    <xdr:to>
      <xdr:col>19</xdr:col>
      <xdr:colOff>177800</xdr:colOff>
      <xdr:row>77</xdr:row>
      <xdr:rowOff>48337</xdr:rowOff>
    </xdr:to>
    <xdr:cxnSp macro="">
      <xdr:nvCxnSpPr>
        <xdr:cNvPr id="182" name="直線コネクタ 181"/>
        <xdr:cNvCxnSpPr/>
      </xdr:nvCxnSpPr>
      <xdr:spPr>
        <a:xfrm>
          <a:off x="2908300" y="13059626"/>
          <a:ext cx="889000" cy="19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97117</xdr:rowOff>
    </xdr:from>
    <xdr:to>
      <xdr:col>20</xdr:col>
      <xdr:colOff>38100</xdr:colOff>
      <xdr:row>78</xdr:row>
      <xdr:rowOff>27267</xdr:rowOff>
    </xdr:to>
    <xdr:sp macro="" textlink="">
      <xdr:nvSpPr>
        <xdr:cNvPr id="183" name="フローチャート: 判断 182"/>
        <xdr:cNvSpPr/>
      </xdr:nvSpPr>
      <xdr:spPr>
        <a:xfrm>
          <a:off x="3746500" y="13298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78</xdr:row>
      <xdr:rowOff>18394</xdr:rowOff>
    </xdr:from>
    <xdr:ext cx="534377" cy="259045"/>
    <xdr:sp macro="" textlink="">
      <xdr:nvSpPr>
        <xdr:cNvPr id="184" name="テキスト ボックス 183"/>
        <xdr:cNvSpPr txBox="1"/>
      </xdr:nvSpPr>
      <xdr:spPr>
        <a:xfrm>
          <a:off x="3530111" y="13391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29426</xdr:rowOff>
    </xdr:from>
    <xdr:to>
      <xdr:col>15</xdr:col>
      <xdr:colOff>50800</xdr:colOff>
      <xdr:row>77</xdr:row>
      <xdr:rowOff>149365</xdr:rowOff>
    </xdr:to>
    <xdr:cxnSp macro="">
      <xdr:nvCxnSpPr>
        <xdr:cNvPr id="185" name="直線コネクタ 184"/>
        <xdr:cNvCxnSpPr/>
      </xdr:nvCxnSpPr>
      <xdr:spPr>
        <a:xfrm flipV="1">
          <a:off x="2019300" y="13059626"/>
          <a:ext cx="889000" cy="29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72149</xdr:rowOff>
    </xdr:from>
    <xdr:to>
      <xdr:col>15</xdr:col>
      <xdr:colOff>101600</xdr:colOff>
      <xdr:row>78</xdr:row>
      <xdr:rowOff>2299</xdr:rowOff>
    </xdr:to>
    <xdr:sp macro="" textlink="">
      <xdr:nvSpPr>
        <xdr:cNvPr id="186" name="フローチャート: 判断 185"/>
        <xdr:cNvSpPr/>
      </xdr:nvSpPr>
      <xdr:spPr>
        <a:xfrm>
          <a:off x="2857500" y="132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164876</xdr:rowOff>
    </xdr:from>
    <xdr:ext cx="534377" cy="259045"/>
    <xdr:sp macro="" textlink="">
      <xdr:nvSpPr>
        <xdr:cNvPr id="187" name="テキスト ボックス 186"/>
        <xdr:cNvSpPr txBox="1"/>
      </xdr:nvSpPr>
      <xdr:spPr>
        <a:xfrm>
          <a:off x="2641111" y="1336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149365</xdr:rowOff>
    </xdr:from>
    <xdr:to>
      <xdr:col>10</xdr:col>
      <xdr:colOff>114300</xdr:colOff>
      <xdr:row>78</xdr:row>
      <xdr:rowOff>21667</xdr:rowOff>
    </xdr:to>
    <xdr:cxnSp macro="">
      <xdr:nvCxnSpPr>
        <xdr:cNvPr id="188" name="直線コネクタ 187"/>
        <xdr:cNvCxnSpPr/>
      </xdr:nvCxnSpPr>
      <xdr:spPr>
        <a:xfrm flipV="1">
          <a:off x="1130300" y="13351015"/>
          <a:ext cx="889000" cy="4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41275</xdr:rowOff>
    </xdr:from>
    <xdr:to>
      <xdr:col>10</xdr:col>
      <xdr:colOff>165100</xdr:colOff>
      <xdr:row>77</xdr:row>
      <xdr:rowOff>142875</xdr:rowOff>
    </xdr:to>
    <xdr:sp macro="" textlink="">
      <xdr:nvSpPr>
        <xdr:cNvPr id="189" name="フローチャート: 判断 188"/>
        <xdr:cNvSpPr/>
      </xdr:nvSpPr>
      <xdr:spPr>
        <a:xfrm>
          <a:off x="1968500" y="1324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159402</xdr:rowOff>
    </xdr:from>
    <xdr:ext cx="534377" cy="259045"/>
    <xdr:sp macro="" textlink="">
      <xdr:nvSpPr>
        <xdr:cNvPr id="190" name="テキスト ボックス 189"/>
        <xdr:cNvSpPr txBox="1"/>
      </xdr:nvSpPr>
      <xdr:spPr>
        <a:xfrm>
          <a:off x="1752111" y="1301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88646</xdr:rowOff>
    </xdr:from>
    <xdr:to>
      <xdr:col>6</xdr:col>
      <xdr:colOff>38100</xdr:colOff>
      <xdr:row>78</xdr:row>
      <xdr:rowOff>18796</xdr:rowOff>
    </xdr:to>
    <xdr:sp macro="" textlink="">
      <xdr:nvSpPr>
        <xdr:cNvPr id="191" name="フローチャート: 判断 190"/>
        <xdr:cNvSpPr/>
      </xdr:nvSpPr>
      <xdr:spPr>
        <a:xfrm>
          <a:off x="1079500" y="13290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35323</xdr:rowOff>
    </xdr:from>
    <xdr:ext cx="534377" cy="259045"/>
    <xdr:sp macro="" textlink="">
      <xdr:nvSpPr>
        <xdr:cNvPr id="192" name="テキスト ボックス 191"/>
        <xdr:cNvSpPr txBox="1"/>
      </xdr:nvSpPr>
      <xdr:spPr>
        <a:xfrm>
          <a:off x="863111" y="1306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124282</xdr:rowOff>
    </xdr:from>
    <xdr:to>
      <xdr:col>24</xdr:col>
      <xdr:colOff>114300</xdr:colOff>
      <xdr:row>76</xdr:row>
      <xdr:rowOff>54432</xdr:rowOff>
    </xdr:to>
    <xdr:sp macro="" textlink="">
      <xdr:nvSpPr>
        <xdr:cNvPr id="198" name="楕円 197"/>
        <xdr:cNvSpPr/>
      </xdr:nvSpPr>
      <xdr:spPr>
        <a:xfrm>
          <a:off x="4584700" y="12983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147159</xdr:rowOff>
    </xdr:from>
    <xdr:ext cx="534377" cy="259045"/>
    <xdr:sp macro="" textlink="">
      <xdr:nvSpPr>
        <xdr:cNvPr id="199" name="維持補修費該当値テキスト"/>
        <xdr:cNvSpPr txBox="1"/>
      </xdr:nvSpPr>
      <xdr:spPr>
        <a:xfrm>
          <a:off x="4686300" y="1283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168987</xdr:rowOff>
    </xdr:from>
    <xdr:to>
      <xdr:col>20</xdr:col>
      <xdr:colOff>38100</xdr:colOff>
      <xdr:row>77</xdr:row>
      <xdr:rowOff>99137</xdr:rowOff>
    </xdr:to>
    <xdr:sp macro="" textlink="">
      <xdr:nvSpPr>
        <xdr:cNvPr id="200" name="楕円 199"/>
        <xdr:cNvSpPr/>
      </xdr:nvSpPr>
      <xdr:spPr>
        <a:xfrm>
          <a:off x="3746500" y="1319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115664</xdr:rowOff>
    </xdr:from>
    <xdr:ext cx="534377" cy="259045"/>
    <xdr:sp macro="" textlink="">
      <xdr:nvSpPr>
        <xdr:cNvPr id="201" name="テキスト ボックス 200"/>
        <xdr:cNvSpPr txBox="1"/>
      </xdr:nvSpPr>
      <xdr:spPr>
        <a:xfrm>
          <a:off x="3530111" y="1297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150076</xdr:rowOff>
    </xdr:from>
    <xdr:to>
      <xdr:col>15</xdr:col>
      <xdr:colOff>101600</xdr:colOff>
      <xdr:row>76</xdr:row>
      <xdr:rowOff>80226</xdr:rowOff>
    </xdr:to>
    <xdr:sp macro="" textlink="">
      <xdr:nvSpPr>
        <xdr:cNvPr id="202" name="楕円 201"/>
        <xdr:cNvSpPr/>
      </xdr:nvSpPr>
      <xdr:spPr>
        <a:xfrm>
          <a:off x="2857500" y="1300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96753</xdr:rowOff>
    </xdr:from>
    <xdr:ext cx="534377" cy="259045"/>
    <xdr:sp macro="" textlink="">
      <xdr:nvSpPr>
        <xdr:cNvPr id="203" name="テキスト ボックス 202"/>
        <xdr:cNvSpPr txBox="1"/>
      </xdr:nvSpPr>
      <xdr:spPr>
        <a:xfrm>
          <a:off x="2641111" y="1278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98565</xdr:rowOff>
    </xdr:from>
    <xdr:to>
      <xdr:col>10</xdr:col>
      <xdr:colOff>165100</xdr:colOff>
      <xdr:row>78</xdr:row>
      <xdr:rowOff>28715</xdr:rowOff>
    </xdr:to>
    <xdr:sp macro="" textlink="">
      <xdr:nvSpPr>
        <xdr:cNvPr id="204" name="楕円 203"/>
        <xdr:cNvSpPr/>
      </xdr:nvSpPr>
      <xdr:spPr>
        <a:xfrm>
          <a:off x="1968500" y="133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19842</xdr:rowOff>
    </xdr:from>
    <xdr:ext cx="534377" cy="259045"/>
    <xdr:sp macro="" textlink="">
      <xdr:nvSpPr>
        <xdr:cNvPr id="205" name="テキスト ボックス 204"/>
        <xdr:cNvSpPr txBox="1"/>
      </xdr:nvSpPr>
      <xdr:spPr>
        <a:xfrm>
          <a:off x="1752111" y="13392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142317</xdr:rowOff>
    </xdr:from>
    <xdr:to>
      <xdr:col>6</xdr:col>
      <xdr:colOff>38100</xdr:colOff>
      <xdr:row>78</xdr:row>
      <xdr:rowOff>72467</xdr:rowOff>
    </xdr:to>
    <xdr:sp macro="" textlink="">
      <xdr:nvSpPr>
        <xdr:cNvPr id="206" name="楕円 205"/>
        <xdr:cNvSpPr/>
      </xdr:nvSpPr>
      <xdr:spPr>
        <a:xfrm>
          <a:off x="1079500" y="1334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78</xdr:row>
      <xdr:rowOff>63594</xdr:rowOff>
    </xdr:from>
    <xdr:ext cx="534377" cy="259045"/>
    <xdr:sp macro="" textlink="">
      <xdr:nvSpPr>
        <xdr:cNvPr id="207" name="テキスト ボックス 206"/>
        <xdr:cNvSpPr txBox="1"/>
      </xdr:nvSpPr>
      <xdr:spPr>
        <a:xfrm>
          <a:off x="863111" y="1343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157938</xdr:rowOff>
    </xdr:from>
    <xdr:to>
      <xdr:col>24</xdr:col>
      <xdr:colOff>62865</xdr:colOff>
      <xdr:row>99</xdr:row>
      <xdr:rowOff>16497</xdr:rowOff>
    </xdr:to>
    <xdr:cxnSp macro="">
      <xdr:nvCxnSpPr>
        <xdr:cNvPr id="232" name="直線コネクタ 231"/>
        <xdr:cNvCxnSpPr/>
      </xdr:nvCxnSpPr>
      <xdr:spPr>
        <a:xfrm flipV="1">
          <a:off x="4633595" y="15416988"/>
          <a:ext cx="1270" cy="1573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20324</xdr:rowOff>
    </xdr:from>
    <xdr:ext cx="534377" cy="259045"/>
    <xdr:sp macro="" textlink="">
      <xdr:nvSpPr>
        <xdr:cNvPr id="233" name="扶助費最小値テキスト"/>
        <xdr:cNvSpPr txBox="1"/>
      </xdr:nvSpPr>
      <xdr:spPr>
        <a:xfrm>
          <a:off x="4686300" y="1699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16497</xdr:rowOff>
    </xdr:from>
    <xdr:to>
      <xdr:col>24</xdr:col>
      <xdr:colOff>152400</xdr:colOff>
      <xdr:row>99</xdr:row>
      <xdr:rowOff>16497</xdr:rowOff>
    </xdr:to>
    <xdr:cxnSp macro="">
      <xdr:nvCxnSpPr>
        <xdr:cNvPr id="234" name="直線コネクタ 233"/>
        <xdr:cNvCxnSpPr/>
      </xdr:nvCxnSpPr>
      <xdr:spPr>
        <a:xfrm>
          <a:off x="4546600" y="1699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104615</xdr:rowOff>
    </xdr:from>
    <xdr:ext cx="599010" cy="259045"/>
    <xdr:sp macro="" textlink="">
      <xdr:nvSpPr>
        <xdr:cNvPr id="235" name="扶助費最大値テキスト"/>
        <xdr:cNvSpPr txBox="1"/>
      </xdr:nvSpPr>
      <xdr:spPr>
        <a:xfrm>
          <a:off x="4686300" y="15192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157938</xdr:rowOff>
    </xdr:from>
    <xdr:to>
      <xdr:col>24</xdr:col>
      <xdr:colOff>152400</xdr:colOff>
      <xdr:row>89</xdr:row>
      <xdr:rowOff>157938</xdr:rowOff>
    </xdr:to>
    <xdr:cxnSp macro="">
      <xdr:nvCxnSpPr>
        <xdr:cNvPr id="236" name="直線コネクタ 235"/>
        <xdr:cNvCxnSpPr/>
      </xdr:nvCxnSpPr>
      <xdr:spPr>
        <a:xfrm>
          <a:off x="4546600" y="15416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139751</xdr:rowOff>
    </xdr:from>
    <xdr:to>
      <xdr:col>24</xdr:col>
      <xdr:colOff>63500</xdr:colOff>
      <xdr:row>96</xdr:row>
      <xdr:rowOff>147307</xdr:rowOff>
    </xdr:to>
    <xdr:cxnSp macro="">
      <xdr:nvCxnSpPr>
        <xdr:cNvPr id="237" name="直線コネクタ 236"/>
        <xdr:cNvCxnSpPr/>
      </xdr:nvCxnSpPr>
      <xdr:spPr>
        <a:xfrm flipV="1">
          <a:off x="3797300" y="16598951"/>
          <a:ext cx="838200" cy="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53167</xdr:rowOff>
    </xdr:from>
    <xdr:ext cx="534377" cy="259045"/>
    <xdr:sp macro="" textlink="">
      <xdr:nvSpPr>
        <xdr:cNvPr id="238" name="扶助費平均値テキスト"/>
        <xdr:cNvSpPr txBox="1"/>
      </xdr:nvSpPr>
      <xdr:spPr>
        <a:xfrm>
          <a:off x="4686300" y="163409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30290</xdr:rowOff>
    </xdr:from>
    <xdr:to>
      <xdr:col>24</xdr:col>
      <xdr:colOff>114300</xdr:colOff>
      <xdr:row>96</xdr:row>
      <xdr:rowOff>131890</xdr:rowOff>
    </xdr:to>
    <xdr:sp macro="" textlink="">
      <xdr:nvSpPr>
        <xdr:cNvPr id="239" name="フローチャート: 判断 238"/>
        <xdr:cNvSpPr/>
      </xdr:nvSpPr>
      <xdr:spPr>
        <a:xfrm>
          <a:off x="4584700" y="1648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147307</xdr:rowOff>
    </xdr:from>
    <xdr:to>
      <xdr:col>19</xdr:col>
      <xdr:colOff>177800</xdr:colOff>
      <xdr:row>97</xdr:row>
      <xdr:rowOff>52209</xdr:rowOff>
    </xdr:to>
    <xdr:cxnSp macro="">
      <xdr:nvCxnSpPr>
        <xdr:cNvPr id="240" name="直線コネクタ 239"/>
        <xdr:cNvCxnSpPr/>
      </xdr:nvCxnSpPr>
      <xdr:spPr>
        <a:xfrm flipV="1">
          <a:off x="2908300" y="16606507"/>
          <a:ext cx="889000" cy="76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33465</xdr:rowOff>
    </xdr:from>
    <xdr:to>
      <xdr:col>20</xdr:col>
      <xdr:colOff>38100</xdr:colOff>
      <xdr:row>96</xdr:row>
      <xdr:rowOff>135065</xdr:rowOff>
    </xdr:to>
    <xdr:sp macro="" textlink="">
      <xdr:nvSpPr>
        <xdr:cNvPr id="241" name="フローチャート: 判断 240"/>
        <xdr:cNvSpPr/>
      </xdr:nvSpPr>
      <xdr:spPr>
        <a:xfrm>
          <a:off x="3746500" y="1649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151592</xdr:rowOff>
    </xdr:from>
    <xdr:ext cx="534377" cy="259045"/>
    <xdr:sp macro="" textlink="">
      <xdr:nvSpPr>
        <xdr:cNvPr id="242" name="テキスト ボックス 241"/>
        <xdr:cNvSpPr txBox="1"/>
      </xdr:nvSpPr>
      <xdr:spPr>
        <a:xfrm>
          <a:off x="3530111" y="1626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52209</xdr:rowOff>
    </xdr:from>
    <xdr:to>
      <xdr:col>15</xdr:col>
      <xdr:colOff>50800</xdr:colOff>
      <xdr:row>97</xdr:row>
      <xdr:rowOff>85268</xdr:rowOff>
    </xdr:to>
    <xdr:cxnSp macro="">
      <xdr:nvCxnSpPr>
        <xdr:cNvPr id="243" name="直線コネクタ 242"/>
        <xdr:cNvCxnSpPr/>
      </xdr:nvCxnSpPr>
      <xdr:spPr>
        <a:xfrm flipV="1">
          <a:off x="2019300" y="16682859"/>
          <a:ext cx="889000" cy="3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104178</xdr:rowOff>
    </xdr:from>
    <xdr:to>
      <xdr:col>15</xdr:col>
      <xdr:colOff>101600</xdr:colOff>
      <xdr:row>97</xdr:row>
      <xdr:rowOff>34328</xdr:rowOff>
    </xdr:to>
    <xdr:sp macro="" textlink="">
      <xdr:nvSpPr>
        <xdr:cNvPr id="244" name="フローチャート: 判断 243"/>
        <xdr:cNvSpPr/>
      </xdr:nvSpPr>
      <xdr:spPr>
        <a:xfrm>
          <a:off x="2857500" y="1656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50855</xdr:rowOff>
    </xdr:from>
    <xdr:ext cx="534377" cy="259045"/>
    <xdr:sp macro="" textlink="">
      <xdr:nvSpPr>
        <xdr:cNvPr id="245" name="テキスト ボックス 244"/>
        <xdr:cNvSpPr txBox="1"/>
      </xdr:nvSpPr>
      <xdr:spPr>
        <a:xfrm>
          <a:off x="2641111" y="1633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85268</xdr:rowOff>
    </xdr:from>
    <xdr:to>
      <xdr:col>10</xdr:col>
      <xdr:colOff>114300</xdr:colOff>
      <xdr:row>97</xdr:row>
      <xdr:rowOff>87300</xdr:rowOff>
    </xdr:to>
    <xdr:cxnSp macro="">
      <xdr:nvCxnSpPr>
        <xdr:cNvPr id="246" name="直線コネクタ 245"/>
        <xdr:cNvCxnSpPr/>
      </xdr:nvCxnSpPr>
      <xdr:spPr>
        <a:xfrm flipV="1">
          <a:off x="1130300" y="16715918"/>
          <a:ext cx="889000" cy="2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112446</xdr:rowOff>
    </xdr:from>
    <xdr:to>
      <xdr:col>10</xdr:col>
      <xdr:colOff>165100</xdr:colOff>
      <xdr:row>97</xdr:row>
      <xdr:rowOff>42596</xdr:rowOff>
    </xdr:to>
    <xdr:sp macro="" textlink="">
      <xdr:nvSpPr>
        <xdr:cNvPr id="247" name="フローチャート: 判断 246"/>
        <xdr:cNvSpPr/>
      </xdr:nvSpPr>
      <xdr:spPr>
        <a:xfrm>
          <a:off x="1968500" y="1657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59123</xdr:rowOff>
    </xdr:from>
    <xdr:ext cx="534377" cy="259045"/>
    <xdr:sp macro="" textlink="">
      <xdr:nvSpPr>
        <xdr:cNvPr id="248" name="テキスト ボックス 247"/>
        <xdr:cNvSpPr txBox="1"/>
      </xdr:nvSpPr>
      <xdr:spPr>
        <a:xfrm>
          <a:off x="1752111" y="16346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58026</xdr:rowOff>
    </xdr:from>
    <xdr:to>
      <xdr:col>6</xdr:col>
      <xdr:colOff>38100</xdr:colOff>
      <xdr:row>96</xdr:row>
      <xdr:rowOff>159626</xdr:rowOff>
    </xdr:to>
    <xdr:sp macro="" textlink="">
      <xdr:nvSpPr>
        <xdr:cNvPr id="249" name="フローチャート: 判断 248"/>
        <xdr:cNvSpPr/>
      </xdr:nvSpPr>
      <xdr:spPr>
        <a:xfrm>
          <a:off x="1079500" y="1651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4703</xdr:rowOff>
    </xdr:from>
    <xdr:ext cx="534377" cy="259045"/>
    <xdr:sp macro="" textlink="">
      <xdr:nvSpPr>
        <xdr:cNvPr id="250" name="テキスト ボックス 249"/>
        <xdr:cNvSpPr txBox="1"/>
      </xdr:nvSpPr>
      <xdr:spPr>
        <a:xfrm>
          <a:off x="863111" y="16292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88951</xdr:rowOff>
    </xdr:from>
    <xdr:to>
      <xdr:col>24</xdr:col>
      <xdr:colOff>114300</xdr:colOff>
      <xdr:row>97</xdr:row>
      <xdr:rowOff>19101</xdr:rowOff>
    </xdr:to>
    <xdr:sp macro="" textlink="">
      <xdr:nvSpPr>
        <xdr:cNvPr id="256" name="楕円 255"/>
        <xdr:cNvSpPr/>
      </xdr:nvSpPr>
      <xdr:spPr>
        <a:xfrm>
          <a:off x="4584700" y="1654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67378</xdr:rowOff>
    </xdr:from>
    <xdr:ext cx="534377" cy="259045"/>
    <xdr:sp macro="" textlink="">
      <xdr:nvSpPr>
        <xdr:cNvPr id="257" name="扶助費該当値テキスト"/>
        <xdr:cNvSpPr txBox="1"/>
      </xdr:nvSpPr>
      <xdr:spPr>
        <a:xfrm>
          <a:off x="4686300" y="1652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96507</xdr:rowOff>
    </xdr:from>
    <xdr:to>
      <xdr:col>20</xdr:col>
      <xdr:colOff>38100</xdr:colOff>
      <xdr:row>97</xdr:row>
      <xdr:rowOff>26657</xdr:rowOff>
    </xdr:to>
    <xdr:sp macro="" textlink="">
      <xdr:nvSpPr>
        <xdr:cNvPr id="258" name="楕円 257"/>
        <xdr:cNvSpPr/>
      </xdr:nvSpPr>
      <xdr:spPr>
        <a:xfrm>
          <a:off x="3746500" y="1655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17784</xdr:rowOff>
    </xdr:from>
    <xdr:ext cx="534377" cy="259045"/>
    <xdr:sp macro="" textlink="">
      <xdr:nvSpPr>
        <xdr:cNvPr id="259" name="テキスト ボックス 258"/>
        <xdr:cNvSpPr txBox="1"/>
      </xdr:nvSpPr>
      <xdr:spPr>
        <a:xfrm>
          <a:off x="3530111" y="16648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1409</xdr:rowOff>
    </xdr:from>
    <xdr:to>
      <xdr:col>15</xdr:col>
      <xdr:colOff>101600</xdr:colOff>
      <xdr:row>97</xdr:row>
      <xdr:rowOff>103009</xdr:rowOff>
    </xdr:to>
    <xdr:sp macro="" textlink="">
      <xdr:nvSpPr>
        <xdr:cNvPr id="260" name="楕円 259"/>
        <xdr:cNvSpPr/>
      </xdr:nvSpPr>
      <xdr:spPr>
        <a:xfrm>
          <a:off x="2857500" y="1663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94136</xdr:rowOff>
    </xdr:from>
    <xdr:ext cx="534377" cy="259045"/>
    <xdr:sp macro="" textlink="">
      <xdr:nvSpPr>
        <xdr:cNvPr id="261" name="テキスト ボックス 260"/>
        <xdr:cNvSpPr txBox="1"/>
      </xdr:nvSpPr>
      <xdr:spPr>
        <a:xfrm>
          <a:off x="2641111" y="16724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34468</xdr:rowOff>
    </xdr:from>
    <xdr:to>
      <xdr:col>10</xdr:col>
      <xdr:colOff>165100</xdr:colOff>
      <xdr:row>97</xdr:row>
      <xdr:rowOff>136068</xdr:rowOff>
    </xdr:to>
    <xdr:sp macro="" textlink="">
      <xdr:nvSpPr>
        <xdr:cNvPr id="262" name="楕円 261"/>
        <xdr:cNvSpPr/>
      </xdr:nvSpPr>
      <xdr:spPr>
        <a:xfrm>
          <a:off x="1968500" y="1666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127195</xdr:rowOff>
    </xdr:from>
    <xdr:ext cx="534377" cy="259045"/>
    <xdr:sp macro="" textlink="">
      <xdr:nvSpPr>
        <xdr:cNvPr id="263" name="テキスト ボックス 262"/>
        <xdr:cNvSpPr txBox="1"/>
      </xdr:nvSpPr>
      <xdr:spPr>
        <a:xfrm>
          <a:off x="1752111" y="16757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36500</xdr:rowOff>
    </xdr:from>
    <xdr:to>
      <xdr:col>6</xdr:col>
      <xdr:colOff>38100</xdr:colOff>
      <xdr:row>97</xdr:row>
      <xdr:rowOff>138100</xdr:rowOff>
    </xdr:to>
    <xdr:sp macro="" textlink="">
      <xdr:nvSpPr>
        <xdr:cNvPr id="264" name="楕円 263"/>
        <xdr:cNvSpPr/>
      </xdr:nvSpPr>
      <xdr:spPr>
        <a:xfrm>
          <a:off x="1079500" y="1666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129227</xdr:rowOff>
    </xdr:from>
    <xdr:ext cx="534377" cy="259045"/>
    <xdr:sp macro="" textlink="">
      <xdr:nvSpPr>
        <xdr:cNvPr id="265" name="テキスト ボックス 264"/>
        <xdr:cNvSpPr txBox="1"/>
      </xdr:nvSpPr>
      <xdr:spPr>
        <a:xfrm>
          <a:off x="863111" y="1675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6" name="テキスト ボックス 275"/>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128105</xdr:rowOff>
    </xdr:from>
    <xdr:ext cx="595419" cy="259045"/>
    <xdr:sp macro="" textlink="">
      <xdr:nvSpPr>
        <xdr:cNvPr id="278" name="テキスト ボックス 277"/>
        <xdr:cNvSpPr txBox="1"/>
      </xdr:nvSpPr>
      <xdr:spPr>
        <a:xfrm>
          <a:off x="6008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80" name="テキスト ボックス 279"/>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82" name="テキスト ボックス 281"/>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84" name="テキスト ボックス 283"/>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44903</xdr:rowOff>
    </xdr:from>
    <xdr:to>
      <xdr:col>54</xdr:col>
      <xdr:colOff>189865</xdr:colOff>
      <xdr:row>38</xdr:row>
      <xdr:rowOff>14787</xdr:rowOff>
    </xdr:to>
    <xdr:cxnSp macro="">
      <xdr:nvCxnSpPr>
        <xdr:cNvPr id="292" name="直線コネクタ 291"/>
        <xdr:cNvCxnSpPr/>
      </xdr:nvCxnSpPr>
      <xdr:spPr>
        <a:xfrm flipV="1">
          <a:off x="10475595" y="5359853"/>
          <a:ext cx="1270" cy="1170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18614</xdr:rowOff>
    </xdr:from>
    <xdr:ext cx="599010" cy="259045"/>
    <xdr:sp macro="" textlink="">
      <xdr:nvSpPr>
        <xdr:cNvPr id="293" name="補助費等最小値テキスト"/>
        <xdr:cNvSpPr txBox="1"/>
      </xdr:nvSpPr>
      <xdr:spPr>
        <a:xfrm>
          <a:off x="10528300" y="6533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14787</xdr:rowOff>
    </xdr:from>
    <xdr:to>
      <xdr:col>55</xdr:col>
      <xdr:colOff>88900</xdr:colOff>
      <xdr:row>38</xdr:row>
      <xdr:rowOff>14787</xdr:rowOff>
    </xdr:to>
    <xdr:cxnSp macro="">
      <xdr:nvCxnSpPr>
        <xdr:cNvPr id="294" name="直線コネクタ 293"/>
        <xdr:cNvCxnSpPr/>
      </xdr:nvCxnSpPr>
      <xdr:spPr>
        <a:xfrm>
          <a:off x="10388600" y="6529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163030</xdr:rowOff>
    </xdr:from>
    <xdr:ext cx="599010" cy="259045"/>
    <xdr:sp macro="" textlink="">
      <xdr:nvSpPr>
        <xdr:cNvPr id="295" name="補助費等最大値テキスト"/>
        <xdr:cNvSpPr txBox="1"/>
      </xdr:nvSpPr>
      <xdr:spPr>
        <a:xfrm>
          <a:off x="10528300" y="5135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44903</xdr:rowOff>
    </xdr:from>
    <xdr:to>
      <xdr:col>55</xdr:col>
      <xdr:colOff>88900</xdr:colOff>
      <xdr:row>31</xdr:row>
      <xdr:rowOff>44903</xdr:rowOff>
    </xdr:to>
    <xdr:cxnSp macro="">
      <xdr:nvCxnSpPr>
        <xdr:cNvPr id="296" name="直線コネクタ 295"/>
        <xdr:cNvCxnSpPr/>
      </xdr:nvCxnSpPr>
      <xdr:spPr>
        <a:xfrm>
          <a:off x="10388600" y="5359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14404</xdr:rowOff>
    </xdr:from>
    <xdr:to>
      <xdr:col>55</xdr:col>
      <xdr:colOff>0</xdr:colOff>
      <xdr:row>38</xdr:row>
      <xdr:rowOff>141078</xdr:rowOff>
    </xdr:to>
    <xdr:cxnSp macro="">
      <xdr:nvCxnSpPr>
        <xdr:cNvPr id="297" name="直線コネクタ 296"/>
        <xdr:cNvCxnSpPr/>
      </xdr:nvCxnSpPr>
      <xdr:spPr>
        <a:xfrm flipV="1">
          <a:off x="9639300" y="6186604"/>
          <a:ext cx="838200" cy="46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147386</xdr:rowOff>
    </xdr:from>
    <xdr:ext cx="599010" cy="259045"/>
    <xdr:sp macro="" textlink="">
      <xdr:nvSpPr>
        <xdr:cNvPr id="298" name="補助費等平均値テキスト"/>
        <xdr:cNvSpPr txBox="1"/>
      </xdr:nvSpPr>
      <xdr:spPr>
        <a:xfrm>
          <a:off x="10528300" y="59766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124509</xdr:rowOff>
    </xdr:from>
    <xdr:to>
      <xdr:col>55</xdr:col>
      <xdr:colOff>50800</xdr:colOff>
      <xdr:row>36</xdr:row>
      <xdr:rowOff>54659</xdr:rowOff>
    </xdr:to>
    <xdr:sp macro="" textlink="">
      <xdr:nvSpPr>
        <xdr:cNvPr id="299" name="フローチャート: 判断 298"/>
        <xdr:cNvSpPr/>
      </xdr:nvSpPr>
      <xdr:spPr>
        <a:xfrm>
          <a:off x="10426700" y="6125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89992</xdr:rowOff>
    </xdr:from>
    <xdr:to>
      <xdr:col>50</xdr:col>
      <xdr:colOff>114300</xdr:colOff>
      <xdr:row>38</xdr:row>
      <xdr:rowOff>141078</xdr:rowOff>
    </xdr:to>
    <xdr:cxnSp macro="">
      <xdr:nvCxnSpPr>
        <xdr:cNvPr id="300" name="直線コネクタ 299"/>
        <xdr:cNvCxnSpPr/>
      </xdr:nvCxnSpPr>
      <xdr:spPr>
        <a:xfrm>
          <a:off x="8750300" y="6605092"/>
          <a:ext cx="889000" cy="5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94621</xdr:rowOff>
    </xdr:from>
    <xdr:to>
      <xdr:col>50</xdr:col>
      <xdr:colOff>165100</xdr:colOff>
      <xdr:row>39</xdr:row>
      <xdr:rowOff>24771</xdr:rowOff>
    </xdr:to>
    <xdr:sp macro="" textlink="">
      <xdr:nvSpPr>
        <xdr:cNvPr id="301" name="フローチャート: 判断 300"/>
        <xdr:cNvSpPr/>
      </xdr:nvSpPr>
      <xdr:spPr>
        <a:xfrm>
          <a:off x="9588500" y="6609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15898</xdr:rowOff>
    </xdr:from>
    <xdr:ext cx="599010" cy="259045"/>
    <xdr:sp macro="" textlink="">
      <xdr:nvSpPr>
        <xdr:cNvPr id="302" name="テキスト ボックス 301"/>
        <xdr:cNvSpPr txBox="1"/>
      </xdr:nvSpPr>
      <xdr:spPr>
        <a:xfrm>
          <a:off x="9339795" y="6702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144745</xdr:rowOff>
    </xdr:from>
    <xdr:to>
      <xdr:col>45</xdr:col>
      <xdr:colOff>177800</xdr:colOff>
      <xdr:row>38</xdr:row>
      <xdr:rowOff>89992</xdr:rowOff>
    </xdr:to>
    <xdr:cxnSp macro="">
      <xdr:nvCxnSpPr>
        <xdr:cNvPr id="303" name="直線コネクタ 302"/>
        <xdr:cNvCxnSpPr/>
      </xdr:nvCxnSpPr>
      <xdr:spPr>
        <a:xfrm>
          <a:off x="7861300" y="6316945"/>
          <a:ext cx="889000" cy="288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66967</xdr:rowOff>
    </xdr:from>
    <xdr:to>
      <xdr:col>46</xdr:col>
      <xdr:colOff>38100</xdr:colOff>
      <xdr:row>38</xdr:row>
      <xdr:rowOff>168567</xdr:rowOff>
    </xdr:to>
    <xdr:sp macro="" textlink="">
      <xdr:nvSpPr>
        <xdr:cNvPr id="304" name="フローチャート: 判断 303"/>
        <xdr:cNvSpPr/>
      </xdr:nvSpPr>
      <xdr:spPr>
        <a:xfrm>
          <a:off x="8699500" y="658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159694</xdr:rowOff>
    </xdr:from>
    <xdr:ext cx="599010" cy="259045"/>
    <xdr:sp macro="" textlink="">
      <xdr:nvSpPr>
        <xdr:cNvPr id="305" name="テキスト ボックス 304"/>
        <xdr:cNvSpPr txBox="1"/>
      </xdr:nvSpPr>
      <xdr:spPr>
        <a:xfrm>
          <a:off x="8450795" y="667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144745</xdr:rowOff>
    </xdr:from>
    <xdr:to>
      <xdr:col>41</xdr:col>
      <xdr:colOff>50800</xdr:colOff>
      <xdr:row>38</xdr:row>
      <xdr:rowOff>128277</xdr:rowOff>
    </xdr:to>
    <xdr:cxnSp macro="">
      <xdr:nvCxnSpPr>
        <xdr:cNvPr id="306" name="直線コネクタ 305"/>
        <xdr:cNvCxnSpPr/>
      </xdr:nvCxnSpPr>
      <xdr:spPr>
        <a:xfrm flipV="1">
          <a:off x="6972300" y="6316945"/>
          <a:ext cx="889000" cy="32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83316</xdr:rowOff>
    </xdr:from>
    <xdr:to>
      <xdr:col>41</xdr:col>
      <xdr:colOff>101600</xdr:colOff>
      <xdr:row>39</xdr:row>
      <xdr:rowOff>13466</xdr:rowOff>
    </xdr:to>
    <xdr:sp macro="" textlink="">
      <xdr:nvSpPr>
        <xdr:cNvPr id="307" name="フローチャート: 判断 306"/>
        <xdr:cNvSpPr/>
      </xdr:nvSpPr>
      <xdr:spPr>
        <a:xfrm>
          <a:off x="7810500" y="659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4593</xdr:rowOff>
    </xdr:from>
    <xdr:ext cx="599010" cy="259045"/>
    <xdr:sp macro="" textlink="">
      <xdr:nvSpPr>
        <xdr:cNvPr id="308" name="テキスト ボックス 307"/>
        <xdr:cNvSpPr txBox="1"/>
      </xdr:nvSpPr>
      <xdr:spPr>
        <a:xfrm>
          <a:off x="7561795" y="6691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115953</xdr:rowOff>
    </xdr:from>
    <xdr:to>
      <xdr:col>36</xdr:col>
      <xdr:colOff>165100</xdr:colOff>
      <xdr:row>39</xdr:row>
      <xdr:rowOff>46103</xdr:rowOff>
    </xdr:to>
    <xdr:sp macro="" textlink="">
      <xdr:nvSpPr>
        <xdr:cNvPr id="309" name="フローチャート: 判断 308"/>
        <xdr:cNvSpPr/>
      </xdr:nvSpPr>
      <xdr:spPr>
        <a:xfrm>
          <a:off x="6921500" y="6631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37230</xdr:rowOff>
    </xdr:from>
    <xdr:ext cx="599010" cy="259045"/>
    <xdr:sp macro="" textlink="">
      <xdr:nvSpPr>
        <xdr:cNvPr id="310" name="テキスト ボックス 309"/>
        <xdr:cNvSpPr txBox="1"/>
      </xdr:nvSpPr>
      <xdr:spPr>
        <a:xfrm>
          <a:off x="6672795" y="6723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135054</xdr:rowOff>
    </xdr:from>
    <xdr:to>
      <xdr:col>55</xdr:col>
      <xdr:colOff>50800</xdr:colOff>
      <xdr:row>36</xdr:row>
      <xdr:rowOff>65204</xdr:rowOff>
    </xdr:to>
    <xdr:sp macro="" textlink="">
      <xdr:nvSpPr>
        <xdr:cNvPr id="316" name="楕円 315"/>
        <xdr:cNvSpPr/>
      </xdr:nvSpPr>
      <xdr:spPr>
        <a:xfrm>
          <a:off x="10426700" y="613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113481</xdr:rowOff>
    </xdr:from>
    <xdr:ext cx="599010" cy="259045"/>
    <xdr:sp macro="" textlink="">
      <xdr:nvSpPr>
        <xdr:cNvPr id="317" name="補助費等該当値テキスト"/>
        <xdr:cNvSpPr txBox="1"/>
      </xdr:nvSpPr>
      <xdr:spPr>
        <a:xfrm>
          <a:off x="10528300" y="6114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90278</xdr:rowOff>
    </xdr:from>
    <xdr:to>
      <xdr:col>50</xdr:col>
      <xdr:colOff>165100</xdr:colOff>
      <xdr:row>39</xdr:row>
      <xdr:rowOff>20428</xdr:rowOff>
    </xdr:to>
    <xdr:sp macro="" textlink="">
      <xdr:nvSpPr>
        <xdr:cNvPr id="318" name="楕円 317"/>
        <xdr:cNvSpPr/>
      </xdr:nvSpPr>
      <xdr:spPr>
        <a:xfrm>
          <a:off x="9588500" y="6605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37</xdr:row>
      <xdr:rowOff>36955</xdr:rowOff>
    </xdr:from>
    <xdr:ext cx="599010" cy="259045"/>
    <xdr:sp macro="" textlink="">
      <xdr:nvSpPr>
        <xdr:cNvPr id="319" name="テキスト ボックス 318"/>
        <xdr:cNvSpPr txBox="1"/>
      </xdr:nvSpPr>
      <xdr:spPr>
        <a:xfrm>
          <a:off x="9339795" y="6380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39192</xdr:rowOff>
    </xdr:from>
    <xdr:to>
      <xdr:col>46</xdr:col>
      <xdr:colOff>38100</xdr:colOff>
      <xdr:row>38</xdr:row>
      <xdr:rowOff>140792</xdr:rowOff>
    </xdr:to>
    <xdr:sp macro="" textlink="">
      <xdr:nvSpPr>
        <xdr:cNvPr id="320" name="楕円 319"/>
        <xdr:cNvSpPr/>
      </xdr:nvSpPr>
      <xdr:spPr>
        <a:xfrm>
          <a:off x="8699500" y="655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157320</xdr:rowOff>
    </xdr:from>
    <xdr:ext cx="599010" cy="259045"/>
    <xdr:sp macro="" textlink="">
      <xdr:nvSpPr>
        <xdr:cNvPr id="321" name="テキスト ボックス 320"/>
        <xdr:cNvSpPr txBox="1"/>
      </xdr:nvSpPr>
      <xdr:spPr>
        <a:xfrm>
          <a:off x="8450795" y="6329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93945</xdr:rowOff>
    </xdr:from>
    <xdr:to>
      <xdr:col>41</xdr:col>
      <xdr:colOff>101600</xdr:colOff>
      <xdr:row>37</xdr:row>
      <xdr:rowOff>24095</xdr:rowOff>
    </xdr:to>
    <xdr:sp macro="" textlink="">
      <xdr:nvSpPr>
        <xdr:cNvPr id="322" name="楕円 321"/>
        <xdr:cNvSpPr/>
      </xdr:nvSpPr>
      <xdr:spPr>
        <a:xfrm>
          <a:off x="7810500" y="626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40622</xdr:rowOff>
    </xdr:from>
    <xdr:ext cx="599010" cy="259045"/>
    <xdr:sp macro="" textlink="">
      <xdr:nvSpPr>
        <xdr:cNvPr id="323" name="テキスト ボックス 322"/>
        <xdr:cNvSpPr txBox="1"/>
      </xdr:nvSpPr>
      <xdr:spPr>
        <a:xfrm>
          <a:off x="7561795" y="604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77477</xdr:rowOff>
    </xdr:from>
    <xdr:to>
      <xdr:col>36</xdr:col>
      <xdr:colOff>165100</xdr:colOff>
      <xdr:row>39</xdr:row>
      <xdr:rowOff>7627</xdr:rowOff>
    </xdr:to>
    <xdr:sp macro="" textlink="">
      <xdr:nvSpPr>
        <xdr:cNvPr id="324" name="楕円 323"/>
        <xdr:cNvSpPr/>
      </xdr:nvSpPr>
      <xdr:spPr>
        <a:xfrm>
          <a:off x="6921500" y="6592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24154</xdr:rowOff>
    </xdr:from>
    <xdr:ext cx="599010" cy="259045"/>
    <xdr:sp macro="" textlink="">
      <xdr:nvSpPr>
        <xdr:cNvPr id="325" name="テキスト ボックス 324"/>
        <xdr:cNvSpPr txBox="1"/>
      </xdr:nvSpPr>
      <xdr:spPr>
        <a:xfrm>
          <a:off x="6672795" y="6367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6" name="直線コネクタ 33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7" name="テキスト ボックス 33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8" name="直線コネクタ 33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9" name="テキスト ボックス 338"/>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0" name="直線コネクタ 33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41" name="テキスト ボックス 340"/>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2" name="直線コネクタ 34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3" name="テキスト ボックス 342"/>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4" name="直線コネクタ 34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5" name="テキスト ボックス 344"/>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69615</xdr:rowOff>
    </xdr:from>
    <xdr:to>
      <xdr:col>54</xdr:col>
      <xdr:colOff>189865</xdr:colOff>
      <xdr:row>59</xdr:row>
      <xdr:rowOff>31472</xdr:rowOff>
    </xdr:to>
    <xdr:cxnSp macro="">
      <xdr:nvCxnSpPr>
        <xdr:cNvPr id="349" name="直線コネクタ 348"/>
        <xdr:cNvCxnSpPr/>
      </xdr:nvCxnSpPr>
      <xdr:spPr>
        <a:xfrm flipV="1">
          <a:off x="10475595" y="8813565"/>
          <a:ext cx="1270" cy="133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35299</xdr:rowOff>
    </xdr:from>
    <xdr:ext cx="534377" cy="259045"/>
    <xdr:sp macro="" textlink="">
      <xdr:nvSpPr>
        <xdr:cNvPr id="350" name="普通建設事業費最小値テキスト"/>
        <xdr:cNvSpPr txBox="1"/>
      </xdr:nvSpPr>
      <xdr:spPr>
        <a:xfrm>
          <a:off x="10528300" y="10150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31472</xdr:rowOff>
    </xdr:from>
    <xdr:to>
      <xdr:col>55</xdr:col>
      <xdr:colOff>88900</xdr:colOff>
      <xdr:row>59</xdr:row>
      <xdr:rowOff>31472</xdr:rowOff>
    </xdr:to>
    <xdr:cxnSp macro="">
      <xdr:nvCxnSpPr>
        <xdr:cNvPr id="351" name="直線コネクタ 350"/>
        <xdr:cNvCxnSpPr/>
      </xdr:nvCxnSpPr>
      <xdr:spPr>
        <a:xfrm>
          <a:off x="10388600" y="10147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16292</xdr:rowOff>
    </xdr:from>
    <xdr:ext cx="690189" cy="259045"/>
    <xdr:sp macro="" textlink="">
      <xdr:nvSpPr>
        <xdr:cNvPr id="352" name="普通建設事業費最大値テキスト"/>
        <xdr:cNvSpPr txBox="1"/>
      </xdr:nvSpPr>
      <xdr:spPr>
        <a:xfrm>
          <a:off x="10528300" y="85887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3,533,949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69615</xdr:rowOff>
    </xdr:from>
    <xdr:to>
      <xdr:col>55</xdr:col>
      <xdr:colOff>88900</xdr:colOff>
      <xdr:row>51</xdr:row>
      <xdr:rowOff>69615</xdr:rowOff>
    </xdr:to>
    <xdr:cxnSp macro="">
      <xdr:nvCxnSpPr>
        <xdr:cNvPr id="353" name="直線コネクタ 352"/>
        <xdr:cNvCxnSpPr/>
      </xdr:nvCxnSpPr>
      <xdr:spPr>
        <a:xfrm>
          <a:off x="10388600" y="8813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85000</xdr:rowOff>
    </xdr:from>
    <xdr:to>
      <xdr:col>55</xdr:col>
      <xdr:colOff>0</xdr:colOff>
      <xdr:row>58</xdr:row>
      <xdr:rowOff>108173</xdr:rowOff>
    </xdr:to>
    <xdr:cxnSp macro="">
      <xdr:nvCxnSpPr>
        <xdr:cNvPr id="354" name="直線コネクタ 353"/>
        <xdr:cNvCxnSpPr/>
      </xdr:nvCxnSpPr>
      <xdr:spPr>
        <a:xfrm flipV="1">
          <a:off x="9639300" y="10029100"/>
          <a:ext cx="838200" cy="23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43090</xdr:rowOff>
    </xdr:from>
    <xdr:ext cx="599010" cy="259045"/>
    <xdr:sp macro="" textlink="">
      <xdr:nvSpPr>
        <xdr:cNvPr id="355" name="普通建設事業費平均値テキスト"/>
        <xdr:cNvSpPr txBox="1"/>
      </xdr:nvSpPr>
      <xdr:spPr>
        <a:xfrm>
          <a:off x="10528300" y="99871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64663</xdr:rowOff>
    </xdr:from>
    <xdr:to>
      <xdr:col>55</xdr:col>
      <xdr:colOff>50800</xdr:colOff>
      <xdr:row>58</xdr:row>
      <xdr:rowOff>166263</xdr:rowOff>
    </xdr:to>
    <xdr:sp macro="" textlink="">
      <xdr:nvSpPr>
        <xdr:cNvPr id="356" name="フローチャート: 判断 355"/>
        <xdr:cNvSpPr/>
      </xdr:nvSpPr>
      <xdr:spPr>
        <a:xfrm>
          <a:off x="10426700" y="1000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106070</xdr:rowOff>
    </xdr:from>
    <xdr:to>
      <xdr:col>50</xdr:col>
      <xdr:colOff>114300</xdr:colOff>
      <xdr:row>58</xdr:row>
      <xdr:rowOff>108173</xdr:rowOff>
    </xdr:to>
    <xdr:cxnSp macro="">
      <xdr:nvCxnSpPr>
        <xdr:cNvPr id="357" name="直線コネクタ 356"/>
        <xdr:cNvCxnSpPr/>
      </xdr:nvCxnSpPr>
      <xdr:spPr>
        <a:xfrm>
          <a:off x="8750300" y="10050170"/>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64428</xdr:rowOff>
    </xdr:from>
    <xdr:to>
      <xdr:col>50</xdr:col>
      <xdr:colOff>165100</xdr:colOff>
      <xdr:row>58</xdr:row>
      <xdr:rowOff>166028</xdr:rowOff>
    </xdr:to>
    <xdr:sp macro="" textlink="">
      <xdr:nvSpPr>
        <xdr:cNvPr id="358" name="フローチャート: 判断 357"/>
        <xdr:cNvSpPr/>
      </xdr:nvSpPr>
      <xdr:spPr>
        <a:xfrm>
          <a:off x="9588500" y="1000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157155</xdr:rowOff>
    </xdr:from>
    <xdr:ext cx="599010" cy="259045"/>
    <xdr:sp macro="" textlink="">
      <xdr:nvSpPr>
        <xdr:cNvPr id="359" name="テキスト ボックス 358"/>
        <xdr:cNvSpPr txBox="1"/>
      </xdr:nvSpPr>
      <xdr:spPr>
        <a:xfrm>
          <a:off x="9339795" y="101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43352</xdr:rowOff>
    </xdr:from>
    <xdr:to>
      <xdr:col>45</xdr:col>
      <xdr:colOff>177800</xdr:colOff>
      <xdr:row>58</xdr:row>
      <xdr:rowOff>106070</xdr:rowOff>
    </xdr:to>
    <xdr:cxnSp macro="">
      <xdr:nvCxnSpPr>
        <xdr:cNvPr id="360" name="直線コネクタ 359"/>
        <xdr:cNvCxnSpPr/>
      </xdr:nvCxnSpPr>
      <xdr:spPr>
        <a:xfrm>
          <a:off x="7861300" y="9987452"/>
          <a:ext cx="889000" cy="6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78150</xdr:rowOff>
    </xdr:from>
    <xdr:to>
      <xdr:col>46</xdr:col>
      <xdr:colOff>38100</xdr:colOff>
      <xdr:row>59</xdr:row>
      <xdr:rowOff>8300</xdr:rowOff>
    </xdr:to>
    <xdr:sp macro="" textlink="">
      <xdr:nvSpPr>
        <xdr:cNvPr id="361" name="フローチャート: 判断 360"/>
        <xdr:cNvSpPr/>
      </xdr:nvSpPr>
      <xdr:spPr>
        <a:xfrm>
          <a:off x="8699500" y="1002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170877</xdr:rowOff>
    </xdr:from>
    <xdr:ext cx="599010" cy="259045"/>
    <xdr:sp macro="" textlink="">
      <xdr:nvSpPr>
        <xdr:cNvPr id="362" name="テキスト ボックス 361"/>
        <xdr:cNvSpPr txBox="1"/>
      </xdr:nvSpPr>
      <xdr:spPr>
        <a:xfrm>
          <a:off x="8450795" y="1011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43352</xdr:rowOff>
    </xdr:from>
    <xdr:to>
      <xdr:col>41</xdr:col>
      <xdr:colOff>50800</xdr:colOff>
      <xdr:row>58</xdr:row>
      <xdr:rowOff>123211</xdr:rowOff>
    </xdr:to>
    <xdr:cxnSp macro="">
      <xdr:nvCxnSpPr>
        <xdr:cNvPr id="363" name="直線コネクタ 362"/>
        <xdr:cNvCxnSpPr/>
      </xdr:nvCxnSpPr>
      <xdr:spPr>
        <a:xfrm flipV="1">
          <a:off x="6972300" y="9987452"/>
          <a:ext cx="889000" cy="79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63026</xdr:rowOff>
    </xdr:from>
    <xdr:to>
      <xdr:col>41</xdr:col>
      <xdr:colOff>101600</xdr:colOff>
      <xdr:row>58</xdr:row>
      <xdr:rowOff>164626</xdr:rowOff>
    </xdr:to>
    <xdr:sp macro="" textlink="">
      <xdr:nvSpPr>
        <xdr:cNvPr id="364" name="フローチャート: 判断 363"/>
        <xdr:cNvSpPr/>
      </xdr:nvSpPr>
      <xdr:spPr>
        <a:xfrm>
          <a:off x="7810500" y="1000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155753</xdr:rowOff>
    </xdr:from>
    <xdr:ext cx="599010" cy="259045"/>
    <xdr:sp macro="" textlink="">
      <xdr:nvSpPr>
        <xdr:cNvPr id="365" name="テキスト ボックス 364"/>
        <xdr:cNvSpPr txBox="1"/>
      </xdr:nvSpPr>
      <xdr:spPr>
        <a:xfrm>
          <a:off x="7561795" y="1009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74424</xdr:rowOff>
    </xdr:from>
    <xdr:to>
      <xdr:col>36</xdr:col>
      <xdr:colOff>165100</xdr:colOff>
      <xdr:row>59</xdr:row>
      <xdr:rowOff>4574</xdr:rowOff>
    </xdr:to>
    <xdr:sp macro="" textlink="">
      <xdr:nvSpPr>
        <xdr:cNvPr id="366" name="フローチャート: 判断 365"/>
        <xdr:cNvSpPr/>
      </xdr:nvSpPr>
      <xdr:spPr>
        <a:xfrm>
          <a:off x="6921500" y="1001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167151</xdr:rowOff>
    </xdr:from>
    <xdr:ext cx="599010" cy="259045"/>
    <xdr:sp macro="" textlink="">
      <xdr:nvSpPr>
        <xdr:cNvPr id="367" name="テキスト ボックス 366"/>
        <xdr:cNvSpPr txBox="1"/>
      </xdr:nvSpPr>
      <xdr:spPr>
        <a:xfrm>
          <a:off x="6672795" y="10111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34200</xdr:rowOff>
    </xdr:from>
    <xdr:to>
      <xdr:col>55</xdr:col>
      <xdr:colOff>50800</xdr:colOff>
      <xdr:row>58</xdr:row>
      <xdr:rowOff>135800</xdr:rowOff>
    </xdr:to>
    <xdr:sp macro="" textlink="">
      <xdr:nvSpPr>
        <xdr:cNvPr id="373" name="楕円 372"/>
        <xdr:cNvSpPr/>
      </xdr:nvSpPr>
      <xdr:spPr>
        <a:xfrm>
          <a:off x="10426700" y="99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165027</xdr:rowOff>
    </xdr:from>
    <xdr:ext cx="599010" cy="259045"/>
    <xdr:sp macro="" textlink="">
      <xdr:nvSpPr>
        <xdr:cNvPr id="374" name="普通建設事業費該当値テキスト"/>
        <xdr:cNvSpPr txBox="1"/>
      </xdr:nvSpPr>
      <xdr:spPr>
        <a:xfrm>
          <a:off x="10528300" y="976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57373</xdr:rowOff>
    </xdr:from>
    <xdr:to>
      <xdr:col>50</xdr:col>
      <xdr:colOff>165100</xdr:colOff>
      <xdr:row>58</xdr:row>
      <xdr:rowOff>158973</xdr:rowOff>
    </xdr:to>
    <xdr:sp macro="" textlink="">
      <xdr:nvSpPr>
        <xdr:cNvPr id="375" name="楕円 374"/>
        <xdr:cNvSpPr/>
      </xdr:nvSpPr>
      <xdr:spPr>
        <a:xfrm>
          <a:off x="9588500" y="10001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4050</xdr:rowOff>
    </xdr:from>
    <xdr:ext cx="599010" cy="259045"/>
    <xdr:sp macro="" textlink="">
      <xdr:nvSpPr>
        <xdr:cNvPr id="376" name="テキスト ボックス 375"/>
        <xdr:cNvSpPr txBox="1"/>
      </xdr:nvSpPr>
      <xdr:spPr>
        <a:xfrm>
          <a:off x="9339795" y="977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55270</xdr:rowOff>
    </xdr:from>
    <xdr:to>
      <xdr:col>46</xdr:col>
      <xdr:colOff>38100</xdr:colOff>
      <xdr:row>58</xdr:row>
      <xdr:rowOff>156870</xdr:rowOff>
    </xdr:to>
    <xdr:sp macro="" textlink="">
      <xdr:nvSpPr>
        <xdr:cNvPr id="377" name="楕円 376"/>
        <xdr:cNvSpPr/>
      </xdr:nvSpPr>
      <xdr:spPr>
        <a:xfrm>
          <a:off x="8699500" y="99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1947</xdr:rowOff>
    </xdr:from>
    <xdr:ext cx="599010" cy="259045"/>
    <xdr:sp macro="" textlink="">
      <xdr:nvSpPr>
        <xdr:cNvPr id="378" name="テキスト ボックス 377"/>
        <xdr:cNvSpPr txBox="1"/>
      </xdr:nvSpPr>
      <xdr:spPr>
        <a:xfrm>
          <a:off x="8450795" y="9774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164002</xdr:rowOff>
    </xdr:from>
    <xdr:to>
      <xdr:col>41</xdr:col>
      <xdr:colOff>101600</xdr:colOff>
      <xdr:row>58</xdr:row>
      <xdr:rowOff>94152</xdr:rowOff>
    </xdr:to>
    <xdr:sp macro="" textlink="">
      <xdr:nvSpPr>
        <xdr:cNvPr id="379" name="楕円 378"/>
        <xdr:cNvSpPr/>
      </xdr:nvSpPr>
      <xdr:spPr>
        <a:xfrm>
          <a:off x="7810500" y="993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110679</xdr:rowOff>
    </xdr:from>
    <xdr:ext cx="599010" cy="259045"/>
    <xdr:sp macro="" textlink="">
      <xdr:nvSpPr>
        <xdr:cNvPr id="380" name="テキスト ボックス 379"/>
        <xdr:cNvSpPr txBox="1"/>
      </xdr:nvSpPr>
      <xdr:spPr>
        <a:xfrm>
          <a:off x="7561795" y="9711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72411</xdr:rowOff>
    </xdr:from>
    <xdr:to>
      <xdr:col>36</xdr:col>
      <xdr:colOff>165100</xdr:colOff>
      <xdr:row>59</xdr:row>
      <xdr:rowOff>2561</xdr:rowOff>
    </xdr:to>
    <xdr:sp macro="" textlink="">
      <xdr:nvSpPr>
        <xdr:cNvPr id="381" name="楕円 380"/>
        <xdr:cNvSpPr/>
      </xdr:nvSpPr>
      <xdr:spPr>
        <a:xfrm>
          <a:off x="6921500" y="1001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19088</xdr:rowOff>
    </xdr:from>
    <xdr:ext cx="599010" cy="259045"/>
    <xdr:sp macro="" textlink="">
      <xdr:nvSpPr>
        <xdr:cNvPr id="382" name="テキスト ボックス 381"/>
        <xdr:cNvSpPr txBox="1"/>
      </xdr:nvSpPr>
      <xdr:spPr>
        <a:xfrm>
          <a:off x="6672795" y="979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2" name="テキスト ボックス 40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106721</xdr:rowOff>
    </xdr:from>
    <xdr:to>
      <xdr:col>54</xdr:col>
      <xdr:colOff>189865</xdr:colOff>
      <xdr:row>79</xdr:row>
      <xdr:rowOff>44450</xdr:rowOff>
    </xdr:to>
    <xdr:cxnSp macro="">
      <xdr:nvCxnSpPr>
        <xdr:cNvPr id="406" name="直線コネクタ 405"/>
        <xdr:cNvCxnSpPr/>
      </xdr:nvCxnSpPr>
      <xdr:spPr>
        <a:xfrm flipV="1">
          <a:off x="10475595" y="12108221"/>
          <a:ext cx="1270" cy="1480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8" name="直線コネクタ 40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53398</xdr:rowOff>
    </xdr:from>
    <xdr:ext cx="599010" cy="259045"/>
    <xdr:sp macro="" textlink="">
      <xdr:nvSpPr>
        <xdr:cNvPr id="409" name="普通建設事業費 （ うち新規整備　）最大値テキスト"/>
        <xdr:cNvSpPr txBox="1"/>
      </xdr:nvSpPr>
      <xdr:spPr>
        <a:xfrm>
          <a:off x="10528300" y="11883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106721</xdr:rowOff>
    </xdr:from>
    <xdr:to>
      <xdr:col>55</xdr:col>
      <xdr:colOff>88900</xdr:colOff>
      <xdr:row>70</xdr:row>
      <xdr:rowOff>106721</xdr:rowOff>
    </xdr:to>
    <xdr:cxnSp macro="">
      <xdr:nvCxnSpPr>
        <xdr:cNvPr id="410" name="直線コネクタ 409"/>
        <xdr:cNvCxnSpPr/>
      </xdr:nvCxnSpPr>
      <xdr:spPr>
        <a:xfrm>
          <a:off x="10388600" y="12108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38396</xdr:rowOff>
    </xdr:from>
    <xdr:to>
      <xdr:col>55</xdr:col>
      <xdr:colOff>0</xdr:colOff>
      <xdr:row>79</xdr:row>
      <xdr:rowOff>44450</xdr:rowOff>
    </xdr:to>
    <xdr:cxnSp macro="">
      <xdr:nvCxnSpPr>
        <xdr:cNvPr id="411" name="直線コネクタ 410"/>
        <xdr:cNvCxnSpPr/>
      </xdr:nvCxnSpPr>
      <xdr:spPr>
        <a:xfrm>
          <a:off x="9639300" y="13582946"/>
          <a:ext cx="838200" cy="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43104</xdr:rowOff>
    </xdr:from>
    <xdr:ext cx="534377" cy="259045"/>
    <xdr:sp macro="" textlink="">
      <xdr:nvSpPr>
        <xdr:cNvPr id="412" name="普通建設事業費 （ うち新規整備　）平均値テキスト"/>
        <xdr:cNvSpPr txBox="1"/>
      </xdr:nvSpPr>
      <xdr:spPr>
        <a:xfrm>
          <a:off x="10528300" y="13244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20227</xdr:rowOff>
    </xdr:from>
    <xdr:to>
      <xdr:col>55</xdr:col>
      <xdr:colOff>50800</xdr:colOff>
      <xdr:row>78</xdr:row>
      <xdr:rowOff>121827</xdr:rowOff>
    </xdr:to>
    <xdr:sp macro="" textlink="">
      <xdr:nvSpPr>
        <xdr:cNvPr id="413" name="フローチャート: 判断 412"/>
        <xdr:cNvSpPr/>
      </xdr:nvSpPr>
      <xdr:spPr>
        <a:xfrm>
          <a:off x="10426700" y="1339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5550</xdr:rowOff>
    </xdr:from>
    <xdr:to>
      <xdr:col>50</xdr:col>
      <xdr:colOff>114300</xdr:colOff>
      <xdr:row>79</xdr:row>
      <xdr:rowOff>38396</xdr:rowOff>
    </xdr:to>
    <xdr:cxnSp macro="">
      <xdr:nvCxnSpPr>
        <xdr:cNvPr id="414" name="直線コネクタ 413"/>
        <xdr:cNvCxnSpPr/>
      </xdr:nvCxnSpPr>
      <xdr:spPr>
        <a:xfrm>
          <a:off x="8750300" y="13550100"/>
          <a:ext cx="889000" cy="3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24208</xdr:rowOff>
    </xdr:from>
    <xdr:to>
      <xdr:col>50</xdr:col>
      <xdr:colOff>165100</xdr:colOff>
      <xdr:row>78</xdr:row>
      <xdr:rowOff>125808</xdr:rowOff>
    </xdr:to>
    <xdr:sp macro="" textlink="">
      <xdr:nvSpPr>
        <xdr:cNvPr id="415" name="フローチャート: 判断 414"/>
        <xdr:cNvSpPr/>
      </xdr:nvSpPr>
      <xdr:spPr>
        <a:xfrm>
          <a:off x="9588500" y="1339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142335</xdr:rowOff>
    </xdr:from>
    <xdr:ext cx="534377" cy="259045"/>
    <xdr:sp macro="" textlink="">
      <xdr:nvSpPr>
        <xdr:cNvPr id="416" name="テキスト ボックス 415"/>
        <xdr:cNvSpPr txBox="1"/>
      </xdr:nvSpPr>
      <xdr:spPr>
        <a:xfrm>
          <a:off x="9372111" y="131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5550</xdr:rowOff>
    </xdr:from>
    <xdr:to>
      <xdr:col>45</xdr:col>
      <xdr:colOff>177800</xdr:colOff>
      <xdr:row>79</xdr:row>
      <xdr:rowOff>36385</xdr:rowOff>
    </xdr:to>
    <xdr:cxnSp macro="">
      <xdr:nvCxnSpPr>
        <xdr:cNvPr id="417" name="直線コネクタ 416"/>
        <xdr:cNvCxnSpPr/>
      </xdr:nvCxnSpPr>
      <xdr:spPr>
        <a:xfrm flipV="1">
          <a:off x="7861300" y="13550100"/>
          <a:ext cx="889000" cy="3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63497</xdr:rowOff>
    </xdr:from>
    <xdr:to>
      <xdr:col>46</xdr:col>
      <xdr:colOff>38100</xdr:colOff>
      <xdr:row>78</xdr:row>
      <xdr:rowOff>165097</xdr:rowOff>
    </xdr:to>
    <xdr:sp macro="" textlink="">
      <xdr:nvSpPr>
        <xdr:cNvPr id="418" name="フローチャート: 判断 417"/>
        <xdr:cNvSpPr/>
      </xdr:nvSpPr>
      <xdr:spPr>
        <a:xfrm>
          <a:off x="8699500" y="13436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10174</xdr:rowOff>
    </xdr:from>
    <xdr:ext cx="534377" cy="259045"/>
    <xdr:sp macro="" textlink="">
      <xdr:nvSpPr>
        <xdr:cNvPr id="419" name="テキスト ボックス 418"/>
        <xdr:cNvSpPr txBox="1"/>
      </xdr:nvSpPr>
      <xdr:spPr>
        <a:xfrm>
          <a:off x="8483111" y="132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30702</xdr:rowOff>
    </xdr:from>
    <xdr:to>
      <xdr:col>41</xdr:col>
      <xdr:colOff>50800</xdr:colOff>
      <xdr:row>79</xdr:row>
      <xdr:rowOff>36385</xdr:rowOff>
    </xdr:to>
    <xdr:cxnSp macro="">
      <xdr:nvCxnSpPr>
        <xdr:cNvPr id="420" name="直線コネクタ 419"/>
        <xdr:cNvCxnSpPr/>
      </xdr:nvCxnSpPr>
      <xdr:spPr>
        <a:xfrm>
          <a:off x="6972300" y="13575252"/>
          <a:ext cx="889000" cy="5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138681</xdr:rowOff>
    </xdr:from>
    <xdr:to>
      <xdr:col>41</xdr:col>
      <xdr:colOff>101600</xdr:colOff>
      <xdr:row>78</xdr:row>
      <xdr:rowOff>68831</xdr:rowOff>
    </xdr:to>
    <xdr:sp macro="" textlink="">
      <xdr:nvSpPr>
        <xdr:cNvPr id="421" name="フローチャート: 判断 420"/>
        <xdr:cNvSpPr/>
      </xdr:nvSpPr>
      <xdr:spPr>
        <a:xfrm>
          <a:off x="7810500" y="13340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85358</xdr:rowOff>
    </xdr:from>
    <xdr:ext cx="599010" cy="259045"/>
    <xdr:sp macro="" textlink="">
      <xdr:nvSpPr>
        <xdr:cNvPr id="422" name="テキスト ボックス 421"/>
        <xdr:cNvSpPr txBox="1"/>
      </xdr:nvSpPr>
      <xdr:spPr>
        <a:xfrm>
          <a:off x="7561795" y="131155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32288</xdr:rowOff>
    </xdr:from>
    <xdr:to>
      <xdr:col>36</xdr:col>
      <xdr:colOff>165100</xdr:colOff>
      <xdr:row>78</xdr:row>
      <xdr:rowOff>133888</xdr:rowOff>
    </xdr:to>
    <xdr:sp macro="" textlink="">
      <xdr:nvSpPr>
        <xdr:cNvPr id="423" name="フローチャート: 判断 422"/>
        <xdr:cNvSpPr/>
      </xdr:nvSpPr>
      <xdr:spPr>
        <a:xfrm>
          <a:off x="6921500" y="1340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150415</xdr:rowOff>
    </xdr:from>
    <xdr:ext cx="534377" cy="259045"/>
    <xdr:sp macro="" textlink="">
      <xdr:nvSpPr>
        <xdr:cNvPr id="424" name="テキスト ボックス 423"/>
        <xdr:cNvSpPr txBox="1"/>
      </xdr:nvSpPr>
      <xdr:spPr>
        <a:xfrm>
          <a:off x="6705111" y="1318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165100</xdr:rowOff>
    </xdr:from>
    <xdr:to>
      <xdr:col>55</xdr:col>
      <xdr:colOff>50800</xdr:colOff>
      <xdr:row>79</xdr:row>
      <xdr:rowOff>95250</xdr:rowOff>
    </xdr:to>
    <xdr:sp macro="" textlink="">
      <xdr:nvSpPr>
        <xdr:cNvPr id="430" name="楕円 429"/>
        <xdr:cNvSpPr/>
      </xdr:nvSpPr>
      <xdr:spPr>
        <a:xfrm>
          <a:off x="10426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80027</xdr:rowOff>
    </xdr:from>
    <xdr:ext cx="249299" cy="259045"/>
    <xdr:sp macro="" textlink="">
      <xdr:nvSpPr>
        <xdr:cNvPr id="431" name="普通建設事業費 （ うち新規整備　）該当値テキスト"/>
        <xdr:cNvSpPr txBox="1"/>
      </xdr:nvSpPr>
      <xdr:spPr>
        <a:xfrm>
          <a:off x="10528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159046</xdr:rowOff>
    </xdr:from>
    <xdr:to>
      <xdr:col>50</xdr:col>
      <xdr:colOff>165100</xdr:colOff>
      <xdr:row>79</xdr:row>
      <xdr:rowOff>89196</xdr:rowOff>
    </xdr:to>
    <xdr:sp macro="" textlink="">
      <xdr:nvSpPr>
        <xdr:cNvPr id="432" name="楕円 431"/>
        <xdr:cNvSpPr/>
      </xdr:nvSpPr>
      <xdr:spPr>
        <a:xfrm>
          <a:off x="9588500" y="1353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80323</xdr:rowOff>
    </xdr:from>
    <xdr:ext cx="469744" cy="259045"/>
    <xdr:sp macro="" textlink="">
      <xdr:nvSpPr>
        <xdr:cNvPr id="433" name="テキスト ボックス 432"/>
        <xdr:cNvSpPr txBox="1"/>
      </xdr:nvSpPr>
      <xdr:spPr>
        <a:xfrm>
          <a:off x="9404428" y="1362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126200</xdr:rowOff>
    </xdr:from>
    <xdr:to>
      <xdr:col>46</xdr:col>
      <xdr:colOff>38100</xdr:colOff>
      <xdr:row>79</xdr:row>
      <xdr:rowOff>56350</xdr:rowOff>
    </xdr:to>
    <xdr:sp macro="" textlink="">
      <xdr:nvSpPr>
        <xdr:cNvPr id="434" name="楕円 433"/>
        <xdr:cNvSpPr/>
      </xdr:nvSpPr>
      <xdr:spPr>
        <a:xfrm>
          <a:off x="8699500" y="1349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47477</xdr:rowOff>
    </xdr:from>
    <xdr:ext cx="534377" cy="259045"/>
    <xdr:sp macro="" textlink="">
      <xdr:nvSpPr>
        <xdr:cNvPr id="435" name="テキスト ボックス 434"/>
        <xdr:cNvSpPr txBox="1"/>
      </xdr:nvSpPr>
      <xdr:spPr>
        <a:xfrm>
          <a:off x="8483111" y="1359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157035</xdr:rowOff>
    </xdr:from>
    <xdr:to>
      <xdr:col>41</xdr:col>
      <xdr:colOff>101600</xdr:colOff>
      <xdr:row>79</xdr:row>
      <xdr:rowOff>87185</xdr:rowOff>
    </xdr:to>
    <xdr:sp macro="" textlink="">
      <xdr:nvSpPr>
        <xdr:cNvPr id="436" name="楕円 435"/>
        <xdr:cNvSpPr/>
      </xdr:nvSpPr>
      <xdr:spPr>
        <a:xfrm>
          <a:off x="7810500" y="1353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78312</xdr:rowOff>
    </xdr:from>
    <xdr:ext cx="469744" cy="259045"/>
    <xdr:sp macro="" textlink="">
      <xdr:nvSpPr>
        <xdr:cNvPr id="437" name="テキスト ボックス 436"/>
        <xdr:cNvSpPr txBox="1"/>
      </xdr:nvSpPr>
      <xdr:spPr>
        <a:xfrm>
          <a:off x="7626428" y="1362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151352</xdr:rowOff>
    </xdr:from>
    <xdr:to>
      <xdr:col>36</xdr:col>
      <xdr:colOff>165100</xdr:colOff>
      <xdr:row>79</xdr:row>
      <xdr:rowOff>81502</xdr:rowOff>
    </xdr:to>
    <xdr:sp macro="" textlink="">
      <xdr:nvSpPr>
        <xdr:cNvPr id="438" name="楕円 437"/>
        <xdr:cNvSpPr/>
      </xdr:nvSpPr>
      <xdr:spPr>
        <a:xfrm>
          <a:off x="6921500" y="13524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72629</xdr:rowOff>
    </xdr:from>
    <xdr:ext cx="469744" cy="259045"/>
    <xdr:sp macro="" textlink="">
      <xdr:nvSpPr>
        <xdr:cNvPr id="439" name="テキスト ボックス 438"/>
        <xdr:cNvSpPr txBox="1"/>
      </xdr:nvSpPr>
      <xdr:spPr>
        <a:xfrm>
          <a:off x="6737428" y="13617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50" name="直線コネクタ 449"/>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51" name="テキスト ボックス 450"/>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2" name="直線コネクタ 451"/>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53" name="テキスト ボックス 452"/>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4" name="直線コネクタ 453"/>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55" name="テキスト ボックス 454"/>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6" name="直線コネクタ 455"/>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7" name="テキスト ボックス 456"/>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16497</xdr:rowOff>
    </xdr:from>
    <xdr:to>
      <xdr:col>54</xdr:col>
      <xdr:colOff>189865</xdr:colOff>
      <xdr:row>98</xdr:row>
      <xdr:rowOff>128879</xdr:rowOff>
    </xdr:to>
    <xdr:cxnSp macro="">
      <xdr:nvCxnSpPr>
        <xdr:cNvPr id="461" name="直線コネクタ 460"/>
        <xdr:cNvCxnSpPr/>
      </xdr:nvCxnSpPr>
      <xdr:spPr>
        <a:xfrm flipV="1">
          <a:off x="10475595" y="15446997"/>
          <a:ext cx="1270" cy="1483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132706</xdr:rowOff>
    </xdr:from>
    <xdr:ext cx="534377" cy="259045"/>
    <xdr:sp macro="" textlink="">
      <xdr:nvSpPr>
        <xdr:cNvPr id="462" name="普通建設事業費 （ うち更新整備　）最小値テキスト"/>
        <xdr:cNvSpPr txBox="1"/>
      </xdr:nvSpPr>
      <xdr:spPr>
        <a:xfrm>
          <a:off x="10528300" y="16934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128879</xdr:rowOff>
    </xdr:from>
    <xdr:to>
      <xdr:col>55</xdr:col>
      <xdr:colOff>88900</xdr:colOff>
      <xdr:row>98</xdr:row>
      <xdr:rowOff>128879</xdr:rowOff>
    </xdr:to>
    <xdr:cxnSp macro="">
      <xdr:nvCxnSpPr>
        <xdr:cNvPr id="463" name="直線コネクタ 462"/>
        <xdr:cNvCxnSpPr/>
      </xdr:nvCxnSpPr>
      <xdr:spPr>
        <a:xfrm>
          <a:off x="10388600" y="1693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134624</xdr:rowOff>
    </xdr:from>
    <xdr:ext cx="690189" cy="259045"/>
    <xdr:sp macro="" textlink="">
      <xdr:nvSpPr>
        <xdr:cNvPr id="464" name="普通建設事業費 （ うち更新整備　）最大値テキスト"/>
        <xdr:cNvSpPr txBox="1"/>
      </xdr:nvSpPr>
      <xdr:spPr>
        <a:xfrm>
          <a:off x="10528300" y="152222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1,634,736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16497</xdr:rowOff>
    </xdr:from>
    <xdr:to>
      <xdr:col>55</xdr:col>
      <xdr:colOff>88900</xdr:colOff>
      <xdr:row>90</xdr:row>
      <xdr:rowOff>16497</xdr:rowOff>
    </xdr:to>
    <xdr:cxnSp macro="">
      <xdr:nvCxnSpPr>
        <xdr:cNvPr id="465" name="直線コネクタ 464"/>
        <xdr:cNvCxnSpPr/>
      </xdr:nvCxnSpPr>
      <xdr:spPr>
        <a:xfrm>
          <a:off x="10388600" y="15446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58550</xdr:rowOff>
    </xdr:from>
    <xdr:to>
      <xdr:col>55</xdr:col>
      <xdr:colOff>0</xdr:colOff>
      <xdr:row>97</xdr:row>
      <xdr:rowOff>127541</xdr:rowOff>
    </xdr:to>
    <xdr:cxnSp macro="">
      <xdr:nvCxnSpPr>
        <xdr:cNvPr id="466" name="直線コネクタ 465"/>
        <xdr:cNvCxnSpPr/>
      </xdr:nvCxnSpPr>
      <xdr:spPr>
        <a:xfrm flipV="1">
          <a:off x="9639300" y="16689200"/>
          <a:ext cx="838200" cy="6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93254</xdr:rowOff>
    </xdr:from>
    <xdr:ext cx="599010" cy="259045"/>
    <xdr:sp macro="" textlink="">
      <xdr:nvSpPr>
        <xdr:cNvPr id="467" name="普通建設事業費 （ うち更新整備　）平均値テキスト"/>
        <xdr:cNvSpPr txBox="1"/>
      </xdr:nvSpPr>
      <xdr:spPr>
        <a:xfrm>
          <a:off x="10528300" y="167239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114827</xdr:rowOff>
    </xdr:from>
    <xdr:to>
      <xdr:col>55</xdr:col>
      <xdr:colOff>50800</xdr:colOff>
      <xdr:row>98</xdr:row>
      <xdr:rowOff>44977</xdr:rowOff>
    </xdr:to>
    <xdr:sp macro="" textlink="">
      <xdr:nvSpPr>
        <xdr:cNvPr id="468" name="フローチャート: 判断 467"/>
        <xdr:cNvSpPr/>
      </xdr:nvSpPr>
      <xdr:spPr>
        <a:xfrm>
          <a:off x="10426700" y="1674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127541</xdr:rowOff>
    </xdr:from>
    <xdr:to>
      <xdr:col>50</xdr:col>
      <xdr:colOff>114300</xdr:colOff>
      <xdr:row>97</xdr:row>
      <xdr:rowOff>155711</xdr:rowOff>
    </xdr:to>
    <xdr:cxnSp macro="">
      <xdr:nvCxnSpPr>
        <xdr:cNvPr id="469" name="直線コネクタ 468"/>
        <xdr:cNvCxnSpPr/>
      </xdr:nvCxnSpPr>
      <xdr:spPr>
        <a:xfrm flipV="1">
          <a:off x="8750300" y="16758191"/>
          <a:ext cx="889000" cy="2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106713</xdr:rowOff>
    </xdr:from>
    <xdr:to>
      <xdr:col>50</xdr:col>
      <xdr:colOff>165100</xdr:colOff>
      <xdr:row>98</xdr:row>
      <xdr:rowOff>36863</xdr:rowOff>
    </xdr:to>
    <xdr:sp macro="" textlink="">
      <xdr:nvSpPr>
        <xdr:cNvPr id="470" name="フローチャート: 判断 469"/>
        <xdr:cNvSpPr/>
      </xdr:nvSpPr>
      <xdr:spPr>
        <a:xfrm>
          <a:off x="9588500" y="1673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27990</xdr:rowOff>
    </xdr:from>
    <xdr:ext cx="599010" cy="259045"/>
    <xdr:sp macro="" textlink="">
      <xdr:nvSpPr>
        <xdr:cNvPr id="471" name="テキスト ボックス 470"/>
        <xdr:cNvSpPr txBox="1"/>
      </xdr:nvSpPr>
      <xdr:spPr>
        <a:xfrm>
          <a:off x="9339795" y="168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106338</xdr:rowOff>
    </xdr:from>
    <xdr:to>
      <xdr:col>45</xdr:col>
      <xdr:colOff>177800</xdr:colOff>
      <xdr:row>97</xdr:row>
      <xdr:rowOff>155711</xdr:rowOff>
    </xdr:to>
    <xdr:cxnSp macro="">
      <xdr:nvCxnSpPr>
        <xdr:cNvPr id="472" name="直線コネクタ 471"/>
        <xdr:cNvCxnSpPr/>
      </xdr:nvCxnSpPr>
      <xdr:spPr>
        <a:xfrm>
          <a:off x="7861300" y="16565538"/>
          <a:ext cx="889000" cy="22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117819</xdr:rowOff>
    </xdr:from>
    <xdr:to>
      <xdr:col>46</xdr:col>
      <xdr:colOff>38100</xdr:colOff>
      <xdr:row>98</xdr:row>
      <xdr:rowOff>47969</xdr:rowOff>
    </xdr:to>
    <xdr:sp macro="" textlink="">
      <xdr:nvSpPr>
        <xdr:cNvPr id="473" name="フローチャート: 判断 472"/>
        <xdr:cNvSpPr/>
      </xdr:nvSpPr>
      <xdr:spPr>
        <a:xfrm>
          <a:off x="8699500" y="16748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39096</xdr:rowOff>
    </xdr:from>
    <xdr:ext cx="599010" cy="259045"/>
    <xdr:sp macro="" textlink="">
      <xdr:nvSpPr>
        <xdr:cNvPr id="474" name="テキスト ボックス 473"/>
        <xdr:cNvSpPr txBox="1"/>
      </xdr:nvSpPr>
      <xdr:spPr>
        <a:xfrm>
          <a:off x="8450795" y="16841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106338</xdr:rowOff>
    </xdr:from>
    <xdr:to>
      <xdr:col>41</xdr:col>
      <xdr:colOff>50800</xdr:colOff>
      <xdr:row>97</xdr:row>
      <xdr:rowOff>131040</xdr:rowOff>
    </xdr:to>
    <xdr:cxnSp macro="">
      <xdr:nvCxnSpPr>
        <xdr:cNvPr id="475" name="直線コネクタ 474"/>
        <xdr:cNvCxnSpPr/>
      </xdr:nvCxnSpPr>
      <xdr:spPr>
        <a:xfrm flipV="1">
          <a:off x="6972300" y="16565538"/>
          <a:ext cx="889000" cy="19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131990</xdr:rowOff>
    </xdr:from>
    <xdr:to>
      <xdr:col>41</xdr:col>
      <xdr:colOff>101600</xdr:colOff>
      <xdr:row>98</xdr:row>
      <xdr:rowOff>62140</xdr:rowOff>
    </xdr:to>
    <xdr:sp macro="" textlink="">
      <xdr:nvSpPr>
        <xdr:cNvPr id="476" name="フローチャート: 判断 475"/>
        <xdr:cNvSpPr/>
      </xdr:nvSpPr>
      <xdr:spPr>
        <a:xfrm>
          <a:off x="7810500" y="1676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53267</xdr:rowOff>
    </xdr:from>
    <xdr:ext cx="599010" cy="259045"/>
    <xdr:sp macro="" textlink="">
      <xdr:nvSpPr>
        <xdr:cNvPr id="477" name="テキスト ボックス 476"/>
        <xdr:cNvSpPr txBox="1"/>
      </xdr:nvSpPr>
      <xdr:spPr>
        <a:xfrm>
          <a:off x="7561795" y="16855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126157</xdr:rowOff>
    </xdr:from>
    <xdr:to>
      <xdr:col>36</xdr:col>
      <xdr:colOff>165100</xdr:colOff>
      <xdr:row>98</xdr:row>
      <xdr:rowOff>56307</xdr:rowOff>
    </xdr:to>
    <xdr:sp macro="" textlink="">
      <xdr:nvSpPr>
        <xdr:cNvPr id="478" name="フローチャート: 判断 477"/>
        <xdr:cNvSpPr/>
      </xdr:nvSpPr>
      <xdr:spPr>
        <a:xfrm>
          <a:off x="6921500" y="1675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47434</xdr:rowOff>
    </xdr:from>
    <xdr:ext cx="599010" cy="259045"/>
    <xdr:sp macro="" textlink="">
      <xdr:nvSpPr>
        <xdr:cNvPr id="479" name="テキスト ボックス 478"/>
        <xdr:cNvSpPr txBox="1"/>
      </xdr:nvSpPr>
      <xdr:spPr>
        <a:xfrm>
          <a:off x="6672795" y="16849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7750</xdr:rowOff>
    </xdr:from>
    <xdr:to>
      <xdr:col>55</xdr:col>
      <xdr:colOff>50800</xdr:colOff>
      <xdr:row>97</xdr:row>
      <xdr:rowOff>109350</xdr:rowOff>
    </xdr:to>
    <xdr:sp macro="" textlink="">
      <xdr:nvSpPr>
        <xdr:cNvPr id="485" name="楕円 484"/>
        <xdr:cNvSpPr/>
      </xdr:nvSpPr>
      <xdr:spPr>
        <a:xfrm>
          <a:off x="10426700" y="166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30627</xdr:rowOff>
    </xdr:from>
    <xdr:ext cx="599010" cy="259045"/>
    <xdr:sp macro="" textlink="">
      <xdr:nvSpPr>
        <xdr:cNvPr id="486" name="普通建設事業費 （ うち更新整備　）該当値テキスト"/>
        <xdr:cNvSpPr txBox="1"/>
      </xdr:nvSpPr>
      <xdr:spPr>
        <a:xfrm>
          <a:off x="10528300" y="16489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76741</xdr:rowOff>
    </xdr:from>
    <xdr:to>
      <xdr:col>50</xdr:col>
      <xdr:colOff>165100</xdr:colOff>
      <xdr:row>98</xdr:row>
      <xdr:rowOff>6891</xdr:rowOff>
    </xdr:to>
    <xdr:sp macro="" textlink="">
      <xdr:nvSpPr>
        <xdr:cNvPr id="487" name="楕円 486"/>
        <xdr:cNvSpPr/>
      </xdr:nvSpPr>
      <xdr:spPr>
        <a:xfrm>
          <a:off x="9588500" y="167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23418</xdr:rowOff>
    </xdr:from>
    <xdr:ext cx="599010" cy="259045"/>
    <xdr:sp macro="" textlink="">
      <xdr:nvSpPr>
        <xdr:cNvPr id="488" name="テキスト ボックス 487"/>
        <xdr:cNvSpPr txBox="1"/>
      </xdr:nvSpPr>
      <xdr:spPr>
        <a:xfrm>
          <a:off x="9339795" y="16482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104911</xdr:rowOff>
    </xdr:from>
    <xdr:to>
      <xdr:col>46</xdr:col>
      <xdr:colOff>38100</xdr:colOff>
      <xdr:row>98</xdr:row>
      <xdr:rowOff>35061</xdr:rowOff>
    </xdr:to>
    <xdr:sp macro="" textlink="">
      <xdr:nvSpPr>
        <xdr:cNvPr id="489" name="楕円 488"/>
        <xdr:cNvSpPr/>
      </xdr:nvSpPr>
      <xdr:spPr>
        <a:xfrm>
          <a:off x="8699500" y="167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51588</xdr:rowOff>
    </xdr:from>
    <xdr:ext cx="599010" cy="259045"/>
    <xdr:sp macro="" textlink="">
      <xdr:nvSpPr>
        <xdr:cNvPr id="490" name="テキスト ボックス 489"/>
        <xdr:cNvSpPr txBox="1"/>
      </xdr:nvSpPr>
      <xdr:spPr>
        <a:xfrm>
          <a:off x="8450795" y="1651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55538</xdr:rowOff>
    </xdr:from>
    <xdr:to>
      <xdr:col>41</xdr:col>
      <xdr:colOff>101600</xdr:colOff>
      <xdr:row>96</xdr:row>
      <xdr:rowOff>157138</xdr:rowOff>
    </xdr:to>
    <xdr:sp macro="" textlink="">
      <xdr:nvSpPr>
        <xdr:cNvPr id="491" name="楕円 490"/>
        <xdr:cNvSpPr/>
      </xdr:nvSpPr>
      <xdr:spPr>
        <a:xfrm>
          <a:off x="7810500" y="1651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2215</xdr:rowOff>
    </xdr:from>
    <xdr:ext cx="599010" cy="259045"/>
    <xdr:sp macro="" textlink="">
      <xdr:nvSpPr>
        <xdr:cNvPr id="492" name="テキスト ボックス 491"/>
        <xdr:cNvSpPr txBox="1"/>
      </xdr:nvSpPr>
      <xdr:spPr>
        <a:xfrm>
          <a:off x="7561795" y="1628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80240</xdr:rowOff>
    </xdr:from>
    <xdr:to>
      <xdr:col>36</xdr:col>
      <xdr:colOff>165100</xdr:colOff>
      <xdr:row>98</xdr:row>
      <xdr:rowOff>10390</xdr:rowOff>
    </xdr:to>
    <xdr:sp macro="" textlink="">
      <xdr:nvSpPr>
        <xdr:cNvPr id="493" name="楕円 492"/>
        <xdr:cNvSpPr/>
      </xdr:nvSpPr>
      <xdr:spPr>
        <a:xfrm>
          <a:off x="6921500" y="1671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26917</xdr:rowOff>
    </xdr:from>
    <xdr:ext cx="599010" cy="259045"/>
    <xdr:sp macro="" textlink="">
      <xdr:nvSpPr>
        <xdr:cNvPr id="494" name="テキスト ボックス 493"/>
        <xdr:cNvSpPr txBox="1"/>
      </xdr:nvSpPr>
      <xdr:spPr>
        <a:xfrm>
          <a:off x="6672795" y="16486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5" name="直線コネクタ 50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6" name="テキスト ボックス 50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7" name="直線コネクタ 50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8" name="テキスト ボックス 507"/>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9" name="直線コネクタ 50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0" name="テキスト ボックス 50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1" name="直線コネクタ 51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2" name="テキスト ボックス 51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3" name="直線コネクタ 51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4" name="テキスト ボックス 51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16" name="テキスト ボックス 515"/>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97266</xdr:rowOff>
    </xdr:from>
    <xdr:to>
      <xdr:col>85</xdr:col>
      <xdr:colOff>126364</xdr:colOff>
      <xdr:row>39</xdr:row>
      <xdr:rowOff>44450</xdr:rowOff>
    </xdr:to>
    <xdr:cxnSp macro="">
      <xdr:nvCxnSpPr>
        <xdr:cNvPr id="518" name="直線コネクタ 517"/>
        <xdr:cNvCxnSpPr/>
      </xdr:nvCxnSpPr>
      <xdr:spPr>
        <a:xfrm flipV="1">
          <a:off x="16317595" y="5412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9"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0" name="直線コネクタ 51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43943</xdr:rowOff>
    </xdr:from>
    <xdr:ext cx="599010" cy="259045"/>
    <xdr:sp macro="" textlink="">
      <xdr:nvSpPr>
        <xdr:cNvPr id="521" name="災害復旧事業費最大値テキスト"/>
        <xdr:cNvSpPr txBox="1"/>
      </xdr:nvSpPr>
      <xdr:spPr>
        <a:xfrm>
          <a:off x="16370300" y="5187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97266</xdr:rowOff>
    </xdr:from>
    <xdr:to>
      <xdr:col>86</xdr:col>
      <xdr:colOff>25400</xdr:colOff>
      <xdr:row>31</xdr:row>
      <xdr:rowOff>97266</xdr:rowOff>
    </xdr:to>
    <xdr:cxnSp macro="">
      <xdr:nvCxnSpPr>
        <xdr:cNvPr id="522" name="直線コネクタ 521"/>
        <xdr:cNvCxnSpPr/>
      </xdr:nvCxnSpPr>
      <xdr:spPr>
        <a:xfrm>
          <a:off x="16230600" y="541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23" name="直線コネクタ 52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127608</xdr:rowOff>
    </xdr:from>
    <xdr:ext cx="534377" cy="259045"/>
    <xdr:sp macro="" textlink="">
      <xdr:nvSpPr>
        <xdr:cNvPr id="524" name="災害復旧事業費平均値テキスト"/>
        <xdr:cNvSpPr txBox="1"/>
      </xdr:nvSpPr>
      <xdr:spPr>
        <a:xfrm>
          <a:off x="16370300" y="64712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104731</xdr:rowOff>
    </xdr:from>
    <xdr:to>
      <xdr:col>85</xdr:col>
      <xdr:colOff>177800</xdr:colOff>
      <xdr:row>39</xdr:row>
      <xdr:rowOff>34881</xdr:rowOff>
    </xdr:to>
    <xdr:sp macro="" textlink="">
      <xdr:nvSpPr>
        <xdr:cNvPr id="525" name="フローチャート: 判断 524"/>
        <xdr:cNvSpPr/>
      </xdr:nvSpPr>
      <xdr:spPr>
        <a:xfrm>
          <a:off x="16268700" y="661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43027</xdr:rowOff>
    </xdr:from>
    <xdr:to>
      <xdr:col>81</xdr:col>
      <xdr:colOff>50800</xdr:colOff>
      <xdr:row>39</xdr:row>
      <xdr:rowOff>44450</xdr:rowOff>
    </xdr:to>
    <xdr:cxnSp macro="">
      <xdr:nvCxnSpPr>
        <xdr:cNvPr id="526" name="直線コネクタ 525"/>
        <xdr:cNvCxnSpPr/>
      </xdr:nvCxnSpPr>
      <xdr:spPr>
        <a:xfrm>
          <a:off x="14592300" y="6729577"/>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138331</xdr:rowOff>
    </xdr:from>
    <xdr:to>
      <xdr:col>81</xdr:col>
      <xdr:colOff>101600</xdr:colOff>
      <xdr:row>39</xdr:row>
      <xdr:rowOff>68481</xdr:rowOff>
    </xdr:to>
    <xdr:sp macro="" textlink="">
      <xdr:nvSpPr>
        <xdr:cNvPr id="527" name="フローチャート: 判断 526"/>
        <xdr:cNvSpPr/>
      </xdr:nvSpPr>
      <xdr:spPr>
        <a:xfrm>
          <a:off x="15430500" y="6653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85008</xdr:rowOff>
    </xdr:from>
    <xdr:ext cx="534377" cy="259045"/>
    <xdr:sp macro="" textlink="">
      <xdr:nvSpPr>
        <xdr:cNvPr id="528" name="テキスト ボックス 527"/>
        <xdr:cNvSpPr txBox="1"/>
      </xdr:nvSpPr>
      <xdr:spPr>
        <a:xfrm>
          <a:off x="15214111" y="6428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43027</xdr:rowOff>
    </xdr:from>
    <xdr:to>
      <xdr:col>76</xdr:col>
      <xdr:colOff>114300</xdr:colOff>
      <xdr:row>39</xdr:row>
      <xdr:rowOff>43742</xdr:rowOff>
    </xdr:to>
    <xdr:cxnSp macro="">
      <xdr:nvCxnSpPr>
        <xdr:cNvPr id="529" name="直線コネクタ 528"/>
        <xdr:cNvCxnSpPr/>
      </xdr:nvCxnSpPr>
      <xdr:spPr>
        <a:xfrm flipV="1">
          <a:off x="13703300" y="6729577"/>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141608</xdr:rowOff>
    </xdr:from>
    <xdr:to>
      <xdr:col>76</xdr:col>
      <xdr:colOff>165100</xdr:colOff>
      <xdr:row>39</xdr:row>
      <xdr:rowOff>71758</xdr:rowOff>
    </xdr:to>
    <xdr:sp macro="" textlink="">
      <xdr:nvSpPr>
        <xdr:cNvPr id="530" name="フローチャート: 判断 529"/>
        <xdr:cNvSpPr/>
      </xdr:nvSpPr>
      <xdr:spPr>
        <a:xfrm>
          <a:off x="14541500" y="66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88285</xdr:rowOff>
    </xdr:from>
    <xdr:ext cx="534377" cy="259045"/>
    <xdr:sp macro="" textlink="">
      <xdr:nvSpPr>
        <xdr:cNvPr id="531" name="テキスト ボックス 530"/>
        <xdr:cNvSpPr txBox="1"/>
      </xdr:nvSpPr>
      <xdr:spPr>
        <a:xfrm>
          <a:off x="14325111" y="643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43742</xdr:rowOff>
    </xdr:from>
    <xdr:to>
      <xdr:col>71</xdr:col>
      <xdr:colOff>177800</xdr:colOff>
      <xdr:row>39</xdr:row>
      <xdr:rowOff>44450</xdr:rowOff>
    </xdr:to>
    <xdr:cxnSp macro="">
      <xdr:nvCxnSpPr>
        <xdr:cNvPr id="532" name="直線コネクタ 531"/>
        <xdr:cNvCxnSpPr/>
      </xdr:nvCxnSpPr>
      <xdr:spPr>
        <a:xfrm flipV="1">
          <a:off x="12814300" y="6730292"/>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144042</xdr:rowOff>
    </xdr:from>
    <xdr:to>
      <xdr:col>72</xdr:col>
      <xdr:colOff>38100</xdr:colOff>
      <xdr:row>39</xdr:row>
      <xdr:rowOff>74192</xdr:rowOff>
    </xdr:to>
    <xdr:sp macro="" textlink="">
      <xdr:nvSpPr>
        <xdr:cNvPr id="533" name="フローチャート: 判断 532"/>
        <xdr:cNvSpPr/>
      </xdr:nvSpPr>
      <xdr:spPr>
        <a:xfrm>
          <a:off x="13652500" y="6659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90719</xdr:rowOff>
    </xdr:from>
    <xdr:ext cx="534377" cy="259045"/>
    <xdr:sp macro="" textlink="">
      <xdr:nvSpPr>
        <xdr:cNvPr id="534" name="テキスト ボックス 533"/>
        <xdr:cNvSpPr txBox="1"/>
      </xdr:nvSpPr>
      <xdr:spPr>
        <a:xfrm>
          <a:off x="13436111" y="643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148416</xdr:rowOff>
    </xdr:from>
    <xdr:to>
      <xdr:col>67</xdr:col>
      <xdr:colOff>101600</xdr:colOff>
      <xdr:row>39</xdr:row>
      <xdr:rowOff>78566</xdr:rowOff>
    </xdr:to>
    <xdr:sp macro="" textlink="">
      <xdr:nvSpPr>
        <xdr:cNvPr id="535" name="フローチャート: 判断 534"/>
        <xdr:cNvSpPr/>
      </xdr:nvSpPr>
      <xdr:spPr>
        <a:xfrm>
          <a:off x="12763500" y="6663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95093</xdr:rowOff>
    </xdr:from>
    <xdr:ext cx="469744" cy="259045"/>
    <xdr:sp macro="" textlink="">
      <xdr:nvSpPr>
        <xdr:cNvPr id="536" name="テキスト ボックス 535"/>
        <xdr:cNvSpPr txBox="1"/>
      </xdr:nvSpPr>
      <xdr:spPr>
        <a:xfrm>
          <a:off x="12579428" y="6438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42" name="楕円 54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83158</xdr:rowOff>
    </xdr:from>
    <xdr:ext cx="249299" cy="259045"/>
    <xdr:sp macro="" textlink="">
      <xdr:nvSpPr>
        <xdr:cNvPr id="543" name="災害復旧事業費該当値テキスト"/>
        <xdr:cNvSpPr txBox="1"/>
      </xdr:nvSpPr>
      <xdr:spPr>
        <a:xfrm>
          <a:off x="16370300" y="6598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4" name="楕円 54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45" name="テキスト ボックス 54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163677</xdr:rowOff>
    </xdr:from>
    <xdr:to>
      <xdr:col>76</xdr:col>
      <xdr:colOff>165100</xdr:colOff>
      <xdr:row>39</xdr:row>
      <xdr:rowOff>93827</xdr:rowOff>
    </xdr:to>
    <xdr:sp macro="" textlink="">
      <xdr:nvSpPr>
        <xdr:cNvPr id="546" name="楕円 545"/>
        <xdr:cNvSpPr/>
      </xdr:nvSpPr>
      <xdr:spPr>
        <a:xfrm>
          <a:off x="14541500" y="667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84954</xdr:rowOff>
    </xdr:from>
    <xdr:ext cx="378565" cy="259045"/>
    <xdr:sp macro="" textlink="">
      <xdr:nvSpPr>
        <xdr:cNvPr id="547" name="テキスト ボックス 546"/>
        <xdr:cNvSpPr txBox="1"/>
      </xdr:nvSpPr>
      <xdr:spPr>
        <a:xfrm>
          <a:off x="14403017" y="6771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164392</xdr:rowOff>
    </xdr:from>
    <xdr:to>
      <xdr:col>72</xdr:col>
      <xdr:colOff>38100</xdr:colOff>
      <xdr:row>39</xdr:row>
      <xdr:rowOff>94542</xdr:rowOff>
    </xdr:to>
    <xdr:sp macro="" textlink="">
      <xdr:nvSpPr>
        <xdr:cNvPr id="548" name="楕円 547"/>
        <xdr:cNvSpPr/>
      </xdr:nvSpPr>
      <xdr:spPr>
        <a:xfrm>
          <a:off x="13652500" y="6679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85669</xdr:rowOff>
    </xdr:from>
    <xdr:ext cx="378565" cy="259045"/>
    <xdr:sp macro="" textlink="">
      <xdr:nvSpPr>
        <xdr:cNvPr id="549" name="テキスト ボックス 548"/>
        <xdr:cNvSpPr txBox="1"/>
      </xdr:nvSpPr>
      <xdr:spPr>
        <a:xfrm>
          <a:off x="13514017" y="6772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0" name="楕円 54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1" name="テキスト ボックス 55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1" name="直線コネクタ 610"/>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2" name="テキスト ボックス 611"/>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3" name="直線コネクタ 612"/>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4" name="テキスト ボックス 613"/>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5" name="直線コネクタ 614"/>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6" name="テキスト ボックス 615"/>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7" name="直線コネクタ 616"/>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8" name="テキスト ボックス 617"/>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100406</xdr:rowOff>
    </xdr:from>
    <xdr:to>
      <xdr:col>85</xdr:col>
      <xdr:colOff>126364</xdr:colOff>
      <xdr:row>78</xdr:row>
      <xdr:rowOff>138157</xdr:rowOff>
    </xdr:to>
    <xdr:cxnSp macro="">
      <xdr:nvCxnSpPr>
        <xdr:cNvPr id="622" name="直線コネクタ 621"/>
        <xdr:cNvCxnSpPr/>
      </xdr:nvCxnSpPr>
      <xdr:spPr>
        <a:xfrm flipV="1">
          <a:off x="16317595" y="12273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141984</xdr:rowOff>
    </xdr:from>
    <xdr:ext cx="378565" cy="259045"/>
    <xdr:sp macro="" textlink="">
      <xdr:nvSpPr>
        <xdr:cNvPr id="623" name="公債費最小値テキスト"/>
        <xdr:cNvSpPr txBox="1"/>
      </xdr:nvSpPr>
      <xdr:spPr>
        <a:xfrm>
          <a:off x="16370300" y="13515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138157</xdr:rowOff>
    </xdr:from>
    <xdr:to>
      <xdr:col>86</xdr:col>
      <xdr:colOff>25400</xdr:colOff>
      <xdr:row>78</xdr:row>
      <xdr:rowOff>138157</xdr:rowOff>
    </xdr:to>
    <xdr:cxnSp macro="">
      <xdr:nvCxnSpPr>
        <xdr:cNvPr id="624" name="直線コネクタ 623"/>
        <xdr:cNvCxnSpPr/>
      </xdr:nvCxnSpPr>
      <xdr:spPr>
        <a:xfrm>
          <a:off x="16230600" y="13511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47083</xdr:rowOff>
    </xdr:from>
    <xdr:ext cx="599010" cy="259045"/>
    <xdr:sp macro="" textlink="">
      <xdr:nvSpPr>
        <xdr:cNvPr id="625" name="公債費最大値テキスト"/>
        <xdr:cNvSpPr txBox="1"/>
      </xdr:nvSpPr>
      <xdr:spPr>
        <a:xfrm>
          <a:off x="16370300" y="12048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100406</xdr:rowOff>
    </xdr:from>
    <xdr:to>
      <xdr:col>86</xdr:col>
      <xdr:colOff>25400</xdr:colOff>
      <xdr:row>71</xdr:row>
      <xdr:rowOff>100406</xdr:rowOff>
    </xdr:to>
    <xdr:cxnSp macro="">
      <xdr:nvCxnSpPr>
        <xdr:cNvPr id="626" name="直線コネクタ 625"/>
        <xdr:cNvCxnSpPr/>
      </xdr:nvCxnSpPr>
      <xdr:spPr>
        <a:xfrm>
          <a:off x="16230600" y="12273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30804</xdr:rowOff>
    </xdr:from>
    <xdr:to>
      <xdr:col>85</xdr:col>
      <xdr:colOff>127000</xdr:colOff>
      <xdr:row>77</xdr:row>
      <xdr:rowOff>31037</xdr:rowOff>
    </xdr:to>
    <xdr:cxnSp macro="">
      <xdr:nvCxnSpPr>
        <xdr:cNvPr id="627" name="直線コネクタ 626"/>
        <xdr:cNvCxnSpPr/>
      </xdr:nvCxnSpPr>
      <xdr:spPr>
        <a:xfrm>
          <a:off x="15481300" y="13232454"/>
          <a:ext cx="8382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1841</xdr:rowOff>
    </xdr:from>
    <xdr:ext cx="599010" cy="259045"/>
    <xdr:sp macro="" textlink="">
      <xdr:nvSpPr>
        <xdr:cNvPr id="628" name="公債費平均値テキスト"/>
        <xdr:cNvSpPr txBox="1"/>
      </xdr:nvSpPr>
      <xdr:spPr>
        <a:xfrm>
          <a:off x="16370300" y="13032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150414</xdr:rowOff>
    </xdr:from>
    <xdr:to>
      <xdr:col>85</xdr:col>
      <xdr:colOff>177800</xdr:colOff>
      <xdr:row>77</xdr:row>
      <xdr:rowOff>80564</xdr:rowOff>
    </xdr:to>
    <xdr:sp macro="" textlink="">
      <xdr:nvSpPr>
        <xdr:cNvPr id="629" name="フローチャート: 判断 628"/>
        <xdr:cNvSpPr/>
      </xdr:nvSpPr>
      <xdr:spPr>
        <a:xfrm>
          <a:off x="16268700" y="13180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30804</xdr:rowOff>
    </xdr:from>
    <xdr:to>
      <xdr:col>81</xdr:col>
      <xdr:colOff>50800</xdr:colOff>
      <xdr:row>77</xdr:row>
      <xdr:rowOff>62266</xdr:rowOff>
    </xdr:to>
    <xdr:cxnSp macro="">
      <xdr:nvCxnSpPr>
        <xdr:cNvPr id="630" name="直線コネクタ 629"/>
        <xdr:cNvCxnSpPr/>
      </xdr:nvCxnSpPr>
      <xdr:spPr>
        <a:xfrm flipV="1">
          <a:off x="14592300" y="13232454"/>
          <a:ext cx="889000" cy="3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169298</xdr:rowOff>
    </xdr:from>
    <xdr:to>
      <xdr:col>81</xdr:col>
      <xdr:colOff>101600</xdr:colOff>
      <xdr:row>77</xdr:row>
      <xdr:rowOff>99448</xdr:rowOff>
    </xdr:to>
    <xdr:sp macro="" textlink="">
      <xdr:nvSpPr>
        <xdr:cNvPr id="631" name="フローチャート: 判断 630"/>
        <xdr:cNvSpPr/>
      </xdr:nvSpPr>
      <xdr:spPr>
        <a:xfrm>
          <a:off x="15430500" y="1319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90575</xdr:rowOff>
    </xdr:from>
    <xdr:ext cx="599010" cy="259045"/>
    <xdr:sp macro="" textlink="">
      <xdr:nvSpPr>
        <xdr:cNvPr id="632" name="テキスト ボックス 631"/>
        <xdr:cNvSpPr txBox="1"/>
      </xdr:nvSpPr>
      <xdr:spPr>
        <a:xfrm>
          <a:off x="15181795" y="1329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62266</xdr:rowOff>
    </xdr:from>
    <xdr:to>
      <xdr:col>76</xdr:col>
      <xdr:colOff>114300</xdr:colOff>
      <xdr:row>77</xdr:row>
      <xdr:rowOff>72806</xdr:rowOff>
    </xdr:to>
    <xdr:cxnSp macro="">
      <xdr:nvCxnSpPr>
        <xdr:cNvPr id="633" name="直線コネクタ 632"/>
        <xdr:cNvCxnSpPr/>
      </xdr:nvCxnSpPr>
      <xdr:spPr>
        <a:xfrm flipV="1">
          <a:off x="13703300" y="13263916"/>
          <a:ext cx="889000"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16720</xdr:rowOff>
    </xdr:from>
    <xdr:to>
      <xdr:col>76</xdr:col>
      <xdr:colOff>165100</xdr:colOff>
      <xdr:row>77</xdr:row>
      <xdr:rowOff>118320</xdr:rowOff>
    </xdr:to>
    <xdr:sp macro="" textlink="">
      <xdr:nvSpPr>
        <xdr:cNvPr id="634" name="フローチャート: 判断 633"/>
        <xdr:cNvSpPr/>
      </xdr:nvSpPr>
      <xdr:spPr>
        <a:xfrm>
          <a:off x="14541500" y="132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109447</xdr:rowOff>
    </xdr:from>
    <xdr:ext cx="599010" cy="259045"/>
    <xdr:sp macro="" textlink="">
      <xdr:nvSpPr>
        <xdr:cNvPr id="635" name="テキスト ボックス 634"/>
        <xdr:cNvSpPr txBox="1"/>
      </xdr:nvSpPr>
      <xdr:spPr>
        <a:xfrm>
          <a:off x="14292795" y="1331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72699</xdr:rowOff>
    </xdr:from>
    <xdr:to>
      <xdr:col>71</xdr:col>
      <xdr:colOff>177800</xdr:colOff>
      <xdr:row>77</xdr:row>
      <xdr:rowOff>72806</xdr:rowOff>
    </xdr:to>
    <xdr:cxnSp macro="">
      <xdr:nvCxnSpPr>
        <xdr:cNvPr id="636" name="直線コネクタ 635"/>
        <xdr:cNvCxnSpPr/>
      </xdr:nvCxnSpPr>
      <xdr:spPr>
        <a:xfrm>
          <a:off x="12814300" y="13274349"/>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18104</xdr:rowOff>
    </xdr:from>
    <xdr:to>
      <xdr:col>72</xdr:col>
      <xdr:colOff>38100</xdr:colOff>
      <xdr:row>77</xdr:row>
      <xdr:rowOff>119704</xdr:rowOff>
    </xdr:to>
    <xdr:sp macro="" textlink="">
      <xdr:nvSpPr>
        <xdr:cNvPr id="637" name="フローチャート: 判断 636"/>
        <xdr:cNvSpPr/>
      </xdr:nvSpPr>
      <xdr:spPr>
        <a:xfrm>
          <a:off x="13652500" y="1321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136231</xdr:rowOff>
    </xdr:from>
    <xdr:ext cx="599010" cy="259045"/>
    <xdr:sp macro="" textlink="">
      <xdr:nvSpPr>
        <xdr:cNvPr id="638" name="テキスト ボックス 637"/>
        <xdr:cNvSpPr txBox="1"/>
      </xdr:nvSpPr>
      <xdr:spPr>
        <a:xfrm>
          <a:off x="13403795" y="12994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16745</xdr:rowOff>
    </xdr:from>
    <xdr:to>
      <xdr:col>67</xdr:col>
      <xdr:colOff>101600</xdr:colOff>
      <xdr:row>77</xdr:row>
      <xdr:rowOff>118345</xdr:rowOff>
    </xdr:to>
    <xdr:sp macro="" textlink="">
      <xdr:nvSpPr>
        <xdr:cNvPr id="639" name="フローチャート: 判断 638"/>
        <xdr:cNvSpPr/>
      </xdr:nvSpPr>
      <xdr:spPr>
        <a:xfrm>
          <a:off x="12763500" y="1321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134872</xdr:rowOff>
    </xdr:from>
    <xdr:ext cx="599010" cy="259045"/>
    <xdr:sp macro="" textlink="">
      <xdr:nvSpPr>
        <xdr:cNvPr id="640" name="テキスト ボックス 639"/>
        <xdr:cNvSpPr txBox="1"/>
      </xdr:nvSpPr>
      <xdr:spPr>
        <a:xfrm>
          <a:off x="12514795" y="1299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151687</xdr:rowOff>
    </xdr:from>
    <xdr:to>
      <xdr:col>85</xdr:col>
      <xdr:colOff>177800</xdr:colOff>
      <xdr:row>77</xdr:row>
      <xdr:rowOff>81837</xdr:rowOff>
    </xdr:to>
    <xdr:sp macro="" textlink="">
      <xdr:nvSpPr>
        <xdr:cNvPr id="646" name="楕円 645"/>
        <xdr:cNvSpPr/>
      </xdr:nvSpPr>
      <xdr:spPr>
        <a:xfrm>
          <a:off x="16268700" y="131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130114</xdr:rowOff>
    </xdr:from>
    <xdr:ext cx="599010" cy="259045"/>
    <xdr:sp macro="" textlink="">
      <xdr:nvSpPr>
        <xdr:cNvPr id="647" name="公債費該当値テキスト"/>
        <xdr:cNvSpPr txBox="1"/>
      </xdr:nvSpPr>
      <xdr:spPr>
        <a:xfrm>
          <a:off x="16370300" y="13160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151454</xdr:rowOff>
    </xdr:from>
    <xdr:to>
      <xdr:col>81</xdr:col>
      <xdr:colOff>101600</xdr:colOff>
      <xdr:row>77</xdr:row>
      <xdr:rowOff>81604</xdr:rowOff>
    </xdr:to>
    <xdr:sp macro="" textlink="">
      <xdr:nvSpPr>
        <xdr:cNvPr id="648" name="楕円 647"/>
        <xdr:cNvSpPr/>
      </xdr:nvSpPr>
      <xdr:spPr>
        <a:xfrm>
          <a:off x="15430500" y="1318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98131</xdr:rowOff>
    </xdr:from>
    <xdr:ext cx="599010" cy="259045"/>
    <xdr:sp macro="" textlink="">
      <xdr:nvSpPr>
        <xdr:cNvPr id="649" name="テキスト ボックス 648"/>
        <xdr:cNvSpPr txBox="1"/>
      </xdr:nvSpPr>
      <xdr:spPr>
        <a:xfrm>
          <a:off x="15181795" y="12956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11466</xdr:rowOff>
    </xdr:from>
    <xdr:to>
      <xdr:col>76</xdr:col>
      <xdr:colOff>165100</xdr:colOff>
      <xdr:row>77</xdr:row>
      <xdr:rowOff>113066</xdr:rowOff>
    </xdr:to>
    <xdr:sp macro="" textlink="">
      <xdr:nvSpPr>
        <xdr:cNvPr id="650" name="楕円 649"/>
        <xdr:cNvSpPr/>
      </xdr:nvSpPr>
      <xdr:spPr>
        <a:xfrm>
          <a:off x="14541500" y="1321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129593</xdr:rowOff>
    </xdr:from>
    <xdr:ext cx="599010" cy="259045"/>
    <xdr:sp macro="" textlink="">
      <xdr:nvSpPr>
        <xdr:cNvPr id="651" name="テキスト ボックス 650"/>
        <xdr:cNvSpPr txBox="1"/>
      </xdr:nvSpPr>
      <xdr:spPr>
        <a:xfrm>
          <a:off x="14292795" y="12988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22006</xdr:rowOff>
    </xdr:from>
    <xdr:to>
      <xdr:col>72</xdr:col>
      <xdr:colOff>38100</xdr:colOff>
      <xdr:row>77</xdr:row>
      <xdr:rowOff>123606</xdr:rowOff>
    </xdr:to>
    <xdr:sp macro="" textlink="">
      <xdr:nvSpPr>
        <xdr:cNvPr id="652" name="楕円 651"/>
        <xdr:cNvSpPr/>
      </xdr:nvSpPr>
      <xdr:spPr>
        <a:xfrm>
          <a:off x="13652500" y="1322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114733</xdr:rowOff>
    </xdr:from>
    <xdr:ext cx="599010" cy="259045"/>
    <xdr:sp macro="" textlink="">
      <xdr:nvSpPr>
        <xdr:cNvPr id="653" name="テキスト ボックス 652"/>
        <xdr:cNvSpPr txBox="1"/>
      </xdr:nvSpPr>
      <xdr:spPr>
        <a:xfrm>
          <a:off x="13403795" y="13316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21899</xdr:rowOff>
    </xdr:from>
    <xdr:to>
      <xdr:col>67</xdr:col>
      <xdr:colOff>101600</xdr:colOff>
      <xdr:row>77</xdr:row>
      <xdr:rowOff>123499</xdr:rowOff>
    </xdr:to>
    <xdr:sp macro="" textlink="">
      <xdr:nvSpPr>
        <xdr:cNvPr id="654" name="楕円 653"/>
        <xdr:cNvSpPr/>
      </xdr:nvSpPr>
      <xdr:spPr>
        <a:xfrm>
          <a:off x="12763500" y="1322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114626</xdr:rowOff>
    </xdr:from>
    <xdr:ext cx="599010" cy="259045"/>
    <xdr:sp macro="" textlink="">
      <xdr:nvSpPr>
        <xdr:cNvPr id="655" name="テキスト ボックス 654"/>
        <xdr:cNvSpPr txBox="1"/>
      </xdr:nvSpPr>
      <xdr:spPr>
        <a:xfrm>
          <a:off x="12514795" y="13316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17714</xdr:rowOff>
    </xdr:from>
    <xdr:to>
      <xdr:col>85</xdr:col>
      <xdr:colOff>126364</xdr:colOff>
      <xdr:row>99</xdr:row>
      <xdr:rowOff>42594</xdr:rowOff>
    </xdr:to>
    <xdr:cxnSp macro="">
      <xdr:nvCxnSpPr>
        <xdr:cNvPr id="679" name="直線コネクタ 678"/>
        <xdr:cNvCxnSpPr/>
      </xdr:nvCxnSpPr>
      <xdr:spPr>
        <a:xfrm flipV="1">
          <a:off x="16317595" y="15619664"/>
          <a:ext cx="1269" cy="1396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46421</xdr:rowOff>
    </xdr:from>
    <xdr:ext cx="378565" cy="259045"/>
    <xdr:sp macro="" textlink="">
      <xdr:nvSpPr>
        <xdr:cNvPr id="680" name="積立金最小値テキスト"/>
        <xdr:cNvSpPr txBox="1"/>
      </xdr:nvSpPr>
      <xdr:spPr>
        <a:xfrm>
          <a:off x="16370300" y="170199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42594</xdr:rowOff>
    </xdr:from>
    <xdr:to>
      <xdr:col>86</xdr:col>
      <xdr:colOff>25400</xdr:colOff>
      <xdr:row>99</xdr:row>
      <xdr:rowOff>42594</xdr:rowOff>
    </xdr:to>
    <xdr:cxnSp macro="">
      <xdr:nvCxnSpPr>
        <xdr:cNvPr id="681" name="直線コネクタ 680"/>
        <xdr:cNvCxnSpPr/>
      </xdr:nvCxnSpPr>
      <xdr:spPr>
        <a:xfrm>
          <a:off x="16230600" y="17016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135841</xdr:rowOff>
    </xdr:from>
    <xdr:ext cx="599010" cy="259045"/>
    <xdr:sp macro="" textlink="">
      <xdr:nvSpPr>
        <xdr:cNvPr id="682" name="積立金最大値テキスト"/>
        <xdr:cNvSpPr txBox="1"/>
      </xdr:nvSpPr>
      <xdr:spPr>
        <a:xfrm>
          <a:off x="16370300" y="153948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17714</xdr:rowOff>
    </xdr:from>
    <xdr:to>
      <xdr:col>86</xdr:col>
      <xdr:colOff>25400</xdr:colOff>
      <xdr:row>91</xdr:row>
      <xdr:rowOff>17714</xdr:rowOff>
    </xdr:to>
    <xdr:cxnSp macro="">
      <xdr:nvCxnSpPr>
        <xdr:cNvPr id="683" name="直線コネクタ 682"/>
        <xdr:cNvCxnSpPr/>
      </xdr:nvCxnSpPr>
      <xdr:spPr>
        <a:xfrm>
          <a:off x="16230600" y="15619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126750</xdr:rowOff>
    </xdr:from>
    <xdr:to>
      <xdr:col>85</xdr:col>
      <xdr:colOff>127000</xdr:colOff>
      <xdr:row>97</xdr:row>
      <xdr:rowOff>164074</xdr:rowOff>
    </xdr:to>
    <xdr:cxnSp macro="">
      <xdr:nvCxnSpPr>
        <xdr:cNvPr id="684" name="直線コネクタ 683"/>
        <xdr:cNvCxnSpPr/>
      </xdr:nvCxnSpPr>
      <xdr:spPr>
        <a:xfrm>
          <a:off x="15481300" y="16757400"/>
          <a:ext cx="838200" cy="3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93845</xdr:rowOff>
    </xdr:from>
    <xdr:ext cx="599010" cy="259045"/>
    <xdr:sp macro="" textlink="">
      <xdr:nvSpPr>
        <xdr:cNvPr id="685" name="積立金平均値テキスト"/>
        <xdr:cNvSpPr txBox="1"/>
      </xdr:nvSpPr>
      <xdr:spPr>
        <a:xfrm>
          <a:off x="16370300" y="167244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115418</xdr:rowOff>
    </xdr:from>
    <xdr:to>
      <xdr:col>85</xdr:col>
      <xdr:colOff>177800</xdr:colOff>
      <xdr:row>98</xdr:row>
      <xdr:rowOff>45568</xdr:rowOff>
    </xdr:to>
    <xdr:sp macro="" textlink="">
      <xdr:nvSpPr>
        <xdr:cNvPr id="686" name="フローチャート: 判断 685"/>
        <xdr:cNvSpPr/>
      </xdr:nvSpPr>
      <xdr:spPr>
        <a:xfrm>
          <a:off x="16268700" y="16746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126750</xdr:rowOff>
    </xdr:from>
    <xdr:to>
      <xdr:col>81</xdr:col>
      <xdr:colOff>50800</xdr:colOff>
      <xdr:row>98</xdr:row>
      <xdr:rowOff>19331</xdr:rowOff>
    </xdr:to>
    <xdr:cxnSp macro="">
      <xdr:nvCxnSpPr>
        <xdr:cNvPr id="687" name="直線コネクタ 686"/>
        <xdr:cNvCxnSpPr/>
      </xdr:nvCxnSpPr>
      <xdr:spPr>
        <a:xfrm flipV="1">
          <a:off x="14592300" y="16757400"/>
          <a:ext cx="889000" cy="6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58420</xdr:rowOff>
    </xdr:from>
    <xdr:to>
      <xdr:col>81</xdr:col>
      <xdr:colOff>101600</xdr:colOff>
      <xdr:row>98</xdr:row>
      <xdr:rowOff>160020</xdr:rowOff>
    </xdr:to>
    <xdr:sp macro="" textlink="">
      <xdr:nvSpPr>
        <xdr:cNvPr id="688" name="フローチャート: 判断 687"/>
        <xdr:cNvSpPr/>
      </xdr:nvSpPr>
      <xdr:spPr>
        <a:xfrm>
          <a:off x="15430500" y="1686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151147</xdr:rowOff>
    </xdr:from>
    <xdr:ext cx="534377" cy="259045"/>
    <xdr:sp macro="" textlink="">
      <xdr:nvSpPr>
        <xdr:cNvPr id="689" name="テキスト ボックス 688"/>
        <xdr:cNvSpPr txBox="1"/>
      </xdr:nvSpPr>
      <xdr:spPr>
        <a:xfrm>
          <a:off x="15214111" y="1695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154828</xdr:rowOff>
    </xdr:from>
    <xdr:to>
      <xdr:col>76</xdr:col>
      <xdr:colOff>114300</xdr:colOff>
      <xdr:row>98</xdr:row>
      <xdr:rowOff>19331</xdr:rowOff>
    </xdr:to>
    <xdr:cxnSp macro="">
      <xdr:nvCxnSpPr>
        <xdr:cNvPr id="690" name="直線コネクタ 689"/>
        <xdr:cNvCxnSpPr/>
      </xdr:nvCxnSpPr>
      <xdr:spPr>
        <a:xfrm>
          <a:off x="13703300" y="16785478"/>
          <a:ext cx="889000" cy="35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158848</xdr:rowOff>
    </xdr:from>
    <xdr:to>
      <xdr:col>76</xdr:col>
      <xdr:colOff>165100</xdr:colOff>
      <xdr:row>98</xdr:row>
      <xdr:rowOff>88998</xdr:rowOff>
    </xdr:to>
    <xdr:sp macro="" textlink="">
      <xdr:nvSpPr>
        <xdr:cNvPr id="691" name="フローチャート: 判断 690"/>
        <xdr:cNvSpPr/>
      </xdr:nvSpPr>
      <xdr:spPr>
        <a:xfrm>
          <a:off x="14541500" y="1678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80125</xdr:rowOff>
    </xdr:from>
    <xdr:ext cx="534377" cy="259045"/>
    <xdr:sp macro="" textlink="">
      <xdr:nvSpPr>
        <xdr:cNvPr id="692" name="テキスト ボックス 691"/>
        <xdr:cNvSpPr txBox="1"/>
      </xdr:nvSpPr>
      <xdr:spPr>
        <a:xfrm>
          <a:off x="14325111" y="1688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86620</xdr:rowOff>
    </xdr:from>
    <xdr:to>
      <xdr:col>71</xdr:col>
      <xdr:colOff>177800</xdr:colOff>
      <xdr:row>97</xdr:row>
      <xdr:rowOff>154828</xdr:rowOff>
    </xdr:to>
    <xdr:cxnSp macro="">
      <xdr:nvCxnSpPr>
        <xdr:cNvPr id="693" name="直線コネクタ 692"/>
        <xdr:cNvCxnSpPr/>
      </xdr:nvCxnSpPr>
      <xdr:spPr>
        <a:xfrm>
          <a:off x="12814300" y="16717270"/>
          <a:ext cx="889000" cy="68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110765</xdr:rowOff>
    </xdr:from>
    <xdr:to>
      <xdr:col>72</xdr:col>
      <xdr:colOff>38100</xdr:colOff>
      <xdr:row>98</xdr:row>
      <xdr:rowOff>40915</xdr:rowOff>
    </xdr:to>
    <xdr:sp macro="" textlink="">
      <xdr:nvSpPr>
        <xdr:cNvPr id="694" name="フローチャート: 判断 693"/>
        <xdr:cNvSpPr/>
      </xdr:nvSpPr>
      <xdr:spPr>
        <a:xfrm>
          <a:off x="13652500" y="167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32042</xdr:rowOff>
    </xdr:from>
    <xdr:ext cx="599010" cy="259045"/>
    <xdr:sp macro="" textlink="">
      <xdr:nvSpPr>
        <xdr:cNvPr id="695" name="テキスト ボックス 694"/>
        <xdr:cNvSpPr txBox="1"/>
      </xdr:nvSpPr>
      <xdr:spPr>
        <a:xfrm>
          <a:off x="13403795" y="1683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42393</xdr:rowOff>
    </xdr:from>
    <xdr:to>
      <xdr:col>67</xdr:col>
      <xdr:colOff>101600</xdr:colOff>
      <xdr:row>98</xdr:row>
      <xdr:rowOff>143993</xdr:rowOff>
    </xdr:to>
    <xdr:sp macro="" textlink="">
      <xdr:nvSpPr>
        <xdr:cNvPr id="696" name="フローチャート: 判断 695"/>
        <xdr:cNvSpPr/>
      </xdr:nvSpPr>
      <xdr:spPr>
        <a:xfrm>
          <a:off x="12763500" y="1684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135120</xdr:rowOff>
    </xdr:from>
    <xdr:ext cx="534377" cy="259045"/>
    <xdr:sp macro="" textlink="">
      <xdr:nvSpPr>
        <xdr:cNvPr id="697" name="テキスト ボックス 696"/>
        <xdr:cNvSpPr txBox="1"/>
      </xdr:nvSpPr>
      <xdr:spPr>
        <a:xfrm>
          <a:off x="12547111" y="1693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113274</xdr:rowOff>
    </xdr:from>
    <xdr:to>
      <xdr:col>85</xdr:col>
      <xdr:colOff>177800</xdr:colOff>
      <xdr:row>98</xdr:row>
      <xdr:rowOff>43424</xdr:rowOff>
    </xdr:to>
    <xdr:sp macro="" textlink="">
      <xdr:nvSpPr>
        <xdr:cNvPr id="703" name="楕円 702"/>
        <xdr:cNvSpPr/>
      </xdr:nvSpPr>
      <xdr:spPr>
        <a:xfrm>
          <a:off x="16268700" y="1674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136151</xdr:rowOff>
    </xdr:from>
    <xdr:ext cx="599010" cy="259045"/>
    <xdr:sp macro="" textlink="">
      <xdr:nvSpPr>
        <xdr:cNvPr id="704" name="積立金該当値テキスト"/>
        <xdr:cNvSpPr txBox="1"/>
      </xdr:nvSpPr>
      <xdr:spPr>
        <a:xfrm>
          <a:off x="16370300" y="16595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75950</xdr:rowOff>
    </xdr:from>
    <xdr:to>
      <xdr:col>81</xdr:col>
      <xdr:colOff>101600</xdr:colOff>
      <xdr:row>98</xdr:row>
      <xdr:rowOff>6100</xdr:rowOff>
    </xdr:to>
    <xdr:sp macro="" textlink="">
      <xdr:nvSpPr>
        <xdr:cNvPr id="705" name="楕円 704"/>
        <xdr:cNvSpPr/>
      </xdr:nvSpPr>
      <xdr:spPr>
        <a:xfrm>
          <a:off x="15430500" y="1670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22627</xdr:rowOff>
    </xdr:from>
    <xdr:ext cx="599010" cy="259045"/>
    <xdr:sp macro="" textlink="">
      <xdr:nvSpPr>
        <xdr:cNvPr id="706" name="テキスト ボックス 705"/>
        <xdr:cNvSpPr txBox="1"/>
      </xdr:nvSpPr>
      <xdr:spPr>
        <a:xfrm>
          <a:off x="15181795" y="16481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139981</xdr:rowOff>
    </xdr:from>
    <xdr:to>
      <xdr:col>76</xdr:col>
      <xdr:colOff>165100</xdr:colOff>
      <xdr:row>98</xdr:row>
      <xdr:rowOff>70131</xdr:rowOff>
    </xdr:to>
    <xdr:sp macro="" textlink="">
      <xdr:nvSpPr>
        <xdr:cNvPr id="707" name="楕円 706"/>
        <xdr:cNvSpPr/>
      </xdr:nvSpPr>
      <xdr:spPr>
        <a:xfrm>
          <a:off x="14541500" y="16770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86658</xdr:rowOff>
    </xdr:from>
    <xdr:ext cx="599010" cy="259045"/>
    <xdr:sp macro="" textlink="">
      <xdr:nvSpPr>
        <xdr:cNvPr id="708" name="テキスト ボックス 707"/>
        <xdr:cNvSpPr txBox="1"/>
      </xdr:nvSpPr>
      <xdr:spPr>
        <a:xfrm>
          <a:off x="14292795" y="16545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104028</xdr:rowOff>
    </xdr:from>
    <xdr:to>
      <xdr:col>72</xdr:col>
      <xdr:colOff>38100</xdr:colOff>
      <xdr:row>98</xdr:row>
      <xdr:rowOff>34178</xdr:rowOff>
    </xdr:to>
    <xdr:sp macro="" textlink="">
      <xdr:nvSpPr>
        <xdr:cNvPr id="709" name="楕円 708"/>
        <xdr:cNvSpPr/>
      </xdr:nvSpPr>
      <xdr:spPr>
        <a:xfrm>
          <a:off x="13652500" y="16734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50705</xdr:rowOff>
    </xdr:from>
    <xdr:ext cx="599010" cy="259045"/>
    <xdr:sp macro="" textlink="">
      <xdr:nvSpPr>
        <xdr:cNvPr id="710" name="テキスト ボックス 709"/>
        <xdr:cNvSpPr txBox="1"/>
      </xdr:nvSpPr>
      <xdr:spPr>
        <a:xfrm>
          <a:off x="13403795" y="16509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35820</xdr:rowOff>
    </xdr:from>
    <xdr:to>
      <xdr:col>67</xdr:col>
      <xdr:colOff>101600</xdr:colOff>
      <xdr:row>97</xdr:row>
      <xdr:rowOff>137420</xdr:rowOff>
    </xdr:to>
    <xdr:sp macro="" textlink="">
      <xdr:nvSpPr>
        <xdr:cNvPr id="711" name="楕円 710"/>
        <xdr:cNvSpPr/>
      </xdr:nvSpPr>
      <xdr:spPr>
        <a:xfrm>
          <a:off x="12763500" y="1666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153947</xdr:rowOff>
    </xdr:from>
    <xdr:ext cx="599010" cy="259045"/>
    <xdr:sp macro="" textlink="">
      <xdr:nvSpPr>
        <xdr:cNvPr id="712" name="テキスト ボックス 711"/>
        <xdr:cNvSpPr txBox="1"/>
      </xdr:nvSpPr>
      <xdr:spPr>
        <a:xfrm>
          <a:off x="12514795" y="1644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16637</xdr:rowOff>
    </xdr:from>
    <xdr:to>
      <xdr:col>116</xdr:col>
      <xdr:colOff>62864</xdr:colOff>
      <xdr:row>39</xdr:row>
      <xdr:rowOff>44450</xdr:rowOff>
    </xdr:to>
    <xdr:cxnSp macro="">
      <xdr:nvCxnSpPr>
        <xdr:cNvPr id="736" name="直線コネクタ 735"/>
        <xdr:cNvCxnSpPr/>
      </xdr:nvCxnSpPr>
      <xdr:spPr>
        <a:xfrm flipV="1">
          <a:off x="22159595" y="5331587"/>
          <a:ext cx="1269" cy="139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134764</xdr:rowOff>
    </xdr:from>
    <xdr:ext cx="534377" cy="259045"/>
    <xdr:sp macro="" textlink="">
      <xdr:nvSpPr>
        <xdr:cNvPr id="739" name="投資及び出資金最大値テキスト"/>
        <xdr:cNvSpPr txBox="1"/>
      </xdr:nvSpPr>
      <xdr:spPr>
        <a:xfrm>
          <a:off x="22212300" y="510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16637</xdr:rowOff>
    </xdr:from>
    <xdr:to>
      <xdr:col>116</xdr:col>
      <xdr:colOff>152400</xdr:colOff>
      <xdr:row>31</xdr:row>
      <xdr:rowOff>16637</xdr:rowOff>
    </xdr:to>
    <xdr:cxnSp macro="">
      <xdr:nvCxnSpPr>
        <xdr:cNvPr id="740" name="直線コネクタ 739"/>
        <xdr:cNvCxnSpPr/>
      </xdr:nvCxnSpPr>
      <xdr:spPr>
        <a:xfrm>
          <a:off x="22072600" y="5331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1" name="直線コネクタ 740"/>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117111</xdr:rowOff>
    </xdr:from>
    <xdr:ext cx="378565" cy="259045"/>
    <xdr:sp macro="" textlink="">
      <xdr:nvSpPr>
        <xdr:cNvPr id="742" name="投資及び出資金平均値テキスト"/>
        <xdr:cNvSpPr txBox="1"/>
      </xdr:nvSpPr>
      <xdr:spPr>
        <a:xfrm>
          <a:off x="22212300" y="646076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94234</xdr:rowOff>
    </xdr:from>
    <xdr:to>
      <xdr:col>116</xdr:col>
      <xdr:colOff>114300</xdr:colOff>
      <xdr:row>39</xdr:row>
      <xdr:rowOff>24384</xdr:rowOff>
    </xdr:to>
    <xdr:sp macro="" textlink="">
      <xdr:nvSpPr>
        <xdr:cNvPr id="743" name="フローチャート: 判断 742"/>
        <xdr:cNvSpPr/>
      </xdr:nvSpPr>
      <xdr:spPr>
        <a:xfrm>
          <a:off x="22110700" y="660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4" name="直線コネクタ 743"/>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148031</xdr:rowOff>
    </xdr:from>
    <xdr:to>
      <xdr:col>112</xdr:col>
      <xdr:colOff>38100</xdr:colOff>
      <xdr:row>39</xdr:row>
      <xdr:rowOff>78181</xdr:rowOff>
    </xdr:to>
    <xdr:sp macro="" textlink="">
      <xdr:nvSpPr>
        <xdr:cNvPr id="745" name="フローチャート: 判断 744"/>
        <xdr:cNvSpPr/>
      </xdr:nvSpPr>
      <xdr:spPr>
        <a:xfrm>
          <a:off x="21272500" y="666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94708</xdr:rowOff>
    </xdr:from>
    <xdr:ext cx="378565" cy="259045"/>
    <xdr:sp macro="" textlink="">
      <xdr:nvSpPr>
        <xdr:cNvPr id="746" name="テキスト ボックス 745"/>
        <xdr:cNvSpPr txBox="1"/>
      </xdr:nvSpPr>
      <xdr:spPr>
        <a:xfrm>
          <a:off x="21134017" y="6438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7" name="直線コネクタ 746"/>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153518</xdr:rowOff>
    </xdr:from>
    <xdr:to>
      <xdr:col>107</xdr:col>
      <xdr:colOff>101600</xdr:colOff>
      <xdr:row>39</xdr:row>
      <xdr:rowOff>83668</xdr:rowOff>
    </xdr:to>
    <xdr:sp macro="" textlink="">
      <xdr:nvSpPr>
        <xdr:cNvPr id="748" name="フローチャート: 判断 747"/>
        <xdr:cNvSpPr/>
      </xdr:nvSpPr>
      <xdr:spPr>
        <a:xfrm>
          <a:off x="20383500" y="6668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100195</xdr:rowOff>
    </xdr:from>
    <xdr:ext cx="378565" cy="259045"/>
    <xdr:sp macro="" textlink="">
      <xdr:nvSpPr>
        <xdr:cNvPr id="749" name="テキスト ボックス 748"/>
        <xdr:cNvSpPr txBox="1"/>
      </xdr:nvSpPr>
      <xdr:spPr>
        <a:xfrm>
          <a:off x="20245017" y="64438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152527</xdr:rowOff>
    </xdr:from>
    <xdr:to>
      <xdr:col>102</xdr:col>
      <xdr:colOff>165100</xdr:colOff>
      <xdr:row>39</xdr:row>
      <xdr:rowOff>82677</xdr:rowOff>
    </xdr:to>
    <xdr:sp macro="" textlink="">
      <xdr:nvSpPr>
        <xdr:cNvPr id="751" name="フローチャート: 判断 750"/>
        <xdr:cNvSpPr/>
      </xdr:nvSpPr>
      <xdr:spPr>
        <a:xfrm>
          <a:off x="19494500" y="666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99204</xdr:rowOff>
    </xdr:from>
    <xdr:ext cx="378565" cy="259045"/>
    <xdr:sp macro="" textlink="">
      <xdr:nvSpPr>
        <xdr:cNvPr id="752" name="テキスト ボックス 751"/>
        <xdr:cNvSpPr txBox="1"/>
      </xdr:nvSpPr>
      <xdr:spPr>
        <a:xfrm>
          <a:off x="19356017" y="64428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128143</xdr:rowOff>
    </xdr:from>
    <xdr:to>
      <xdr:col>98</xdr:col>
      <xdr:colOff>38100</xdr:colOff>
      <xdr:row>39</xdr:row>
      <xdr:rowOff>58293</xdr:rowOff>
    </xdr:to>
    <xdr:sp macro="" textlink="">
      <xdr:nvSpPr>
        <xdr:cNvPr id="753" name="フローチャート: 判断 752"/>
        <xdr:cNvSpPr/>
      </xdr:nvSpPr>
      <xdr:spPr>
        <a:xfrm>
          <a:off x="18605500" y="664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74820</xdr:rowOff>
    </xdr:from>
    <xdr:ext cx="378565" cy="259045"/>
    <xdr:sp macro="" textlink="">
      <xdr:nvSpPr>
        <xdr:cNvPr id="754" name="テキスト ボックス 753"/>
        <xdr:cNvSpPr txBox="1"/>
      </xdr:nvSpPr>
      <xdr:spPr>
        <a:xfrm>
          <a:off x="18467017" y="64184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0" name="楕円 759"/>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1"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2" name="楕円 761"/>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3" name="テキスト ボックス 762"/>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91" name="テキスト ボックス 790"/>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3" name="テキスト ボックス 792"/>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58</xdr:rowOff>
    </xdr:from>
    <xdr:to>
      <xdr:col>116</xdr:col>
      <xdr:colOff>62864</xdr:colOff>
      <xdr:row>59</xdr:row>
      <xdr:rowOff>98878</xdr:rowOff>
    </xdr:to>
    <xdr:cxnSp macro="">
      <xdr:nvCxnSpPr>
        <xdr:cNvPr id="795" name="直線コネクタ 794"/>
        <xdr:cNvCxnSpPr/>
      </xdr:nvCxnSpPr>
      <xdr:spPr>
        <a:xfrm flipV="1">
          <a:off x="22159595" y="8744008"/>
          <a:ext cx="1269" cy="1470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6"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7" name="直線コネクタ 796"/>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118185</xdr:rowOff>
    </xdr:from>
    <xdr:ext cx="534377" cy="259045"/>
    <xdr:sp macro="" textlink="">
      <xdr:nvSpPr>
        <xdr:cNvPr id="798" name="貸付金最大値テキスト"/>
        <xdr:cNvSpPr txBox="1"/>
      </xdr:nvSpPr>
      <xdr:spPr>
        <a:xfrm>
          <a:off x="22212300" y="851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58</xdr:rowOff>
    </xdr:from>
    <xdr:to>
      <xdr:col>116</xdr:col>
      <xdr:colOff>152400</xdr:colOff>
      <xdr:row>51</xdr:row>
      <xdr:rowOff>58</xdr:rowOff>
    </xdr:to>
    <xdr:cxnSp macro="">
      <xdr:nvCxnSpPr>
        <xdr:cNvPr id="799" name="直線コネクタ 798"/>
        <xdr:cNvCxnSpPr/>
      </xdr:nvCxnSpPr>
      <xdr:spPr>
        <a:xfrm>
          <a:off x="22072600" y="8744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115991</xdr:rowOff>
    </xdr:from>
    <xdr:to>
      <xdr:col>116</xdr:col>
      <xdr:colOff>63500</xdr:colOff>
      <xdr:row>57</xdr:row>
      <xdr:rowOff>118718</xdr:rowOff>
    </xdr:to>
    <xdr:cxnSp macro="">
      <xdr:nvCxnSpPr>
        <xdr:cNvPr id="800" name="直線コネクタ 799"/>
        <xdr:cNvCxnSpPr/>
      </xdr:nvCxnSpPr>
      <xdr:spPr>
        <a:xfrm flipV="1">
          <a:off x="21323300" y="9888641"/>
          <a:ext cx="838200" cy="2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57628</xdr:rowOff>
    </xdr:from>
    <xdr:ext cx="469744" cy="259045"/>
    <xdr:sp macro="" textlink="">
      <xdr:nvSpPr>
        <xdr:cNvPr id="801" name="貸付金平均値テキスト"/>
        <xdr:cNvSpPr txBox="1"/>
      </xdr:nvSpPr>
      <xdr:spPr>
        <a:xfrm>
          <a:off x="22212300" y="100017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79201</xdr:rowOff>
    </xdr:from>
    <xdr:to>
      <xdr:col>116</xdr:col>
      <xdr:colOff>114300</xdr:colOff>
      <xdr:row>59</xdr:row>
      <xdr:rowOff>9351</xdr:rowOff>
    </xdr:to>
    <xdr:sp macro="" textlink="">
      <xdr:nvSpPr>
        <xdr:cNvPr id="802" name="フローチャート: 判断 801"/>
        <xdr:cNvSpPr/>
      </xdr:nvSpPr>
      <xdr:spPr>
        <a:xfrm>
          <a:off x="22110700" y="1002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118718</xdr:rowOff>
    </xdr:from>
    <xdr:to>
      <xdr:col>111</xdr:col>
      <xdr:colOff>177800</xdr:colOff>
      <xdr:row>57</xdr:row>
      <xdr:rowOff>124629</xdr:rowOff>
    </xdr:to>
    <xdr:cxnSp macro="">
      <xdr:nvCxnSpPr>
        <xdr:cNvPr id="803" name="直線コネクタ 802"/>
        <xdr:cNvCxnSpPr/>
      </xdr:nvCxnSpPr>
      <xdr:spPr>
        <a:xfrm flipV="1">
          <a:off x="20434300" y="9891368"/>
          <a:ext cx="889000" cy="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40845</xdr:rowOff>
    </xdr:from>
    <xdr:to>
      <xdr:col>112</xdr:col>
      <xdr:colOff>38100</xdr:colOff>
      <xdr:row>58</xdr:row>
      <xdr:rowOff>142445</xdr:rowOff>
    </xdr:to>
    <xdr:sp macro="" textlink="">
      <xdr:nvSpPr>
        <xdr:cNvPr id="804" name="フローチャート: 判断 803"/>
        <xdr:cNvSpPr/>
      </xdr:nvSpPr>
      <xdr:spPr>
        <a:xfrm>
          <a:off x="21272500" y="998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58</xdr:row>
      <xdr:rowOff>133572</xdr:rowOff>
    </xdr:from>
    <xdr:ext cx="534377" cy="259045"/>
    <xdr:sp macro="" textlink="">
      <xdr:nvSpPr>
        <xdr:cNvPr id="805" name="テキスト ボックス 804"/>
        <xdr:cNvSpPr txBox="1"/>
      </xdr:nvSpPr>
      <xdr:spPr>
        <a:xfrm>
          <a:off x="21056111" y="1007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112986</xdr:rowOff>
    </xdr:from>
    <xdr:to>
      <xdr:col>107</xdr:col>
      <xdr:colOff>50800</xdr:colOff>
      <xdr:row>57</xdr:row>
      <xdr:rowOff>124629</xdr:rowOff>
    </xdr:to>
    <xdr:cxnSp macro="">
      <xdr:nvCxnSpPr>
        <xdr:cNvPr id="806" name="直線コネクタ 805"/>
        <xdr:cNvCxnSpPr/>
      </xdr:nvCxnSpPr>
      <xdr:spPr>
        <a:xfrm>
          <a:off x="19545300" y="9885636"/>
          <a:ext cx="889000" cy="1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39881</xdr:rowOff>
    </xdr:from>
    <xdr:to>
      <xdr:col>107</xdr:col>
      <xdr:colOff>101600</xdr:colOff>
      <xdr:row>58</xdr:row>
      <xdr:rowOff>141481</xdr:rowOff>
    </xdr:to>
    <xdr:sp macro="" textlink="">
      <xdr:nvSpPr>
        <xdr:cNvPr id="807" name="フローチャート: 判断 806"/>
        <xdr:cNvSpPr/>
      </xdr:nvSpPr>
      <xdr:spPr>
        <a:xfrm>
          <a:off x="20383500" y="998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58</xdr:row>
      <xdr:rowOff>132608</xdr:rowOff>
    </xdr:from>
    <xdr:ext cx="534377" cy="259045"/>
    <xdr:sp macro="" textlink="">
      <xdr:nvSpPr>
        <xdr:cNvPr id="808" name="テキスト ボックス 807"/>
        <xdr:cNvSpPr txBox="1"/>
      </xdr:nvSpPr>
      <xdr:spPr>
        <a:xfrm>
          <a:off x="20167111" y="10076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110374</xdr:rowOff>
    </xdr:from>
    <xdr:to>
      <xdr:col>102</xdr:col>
      <xdr:colOff>114300</xdr:colOff>
      <xdr:row>57</xdr:row>
      <xdr:rowOff>112986</xdr:rowOff>
    </xdr:to>
    <xdr:cxnSp macro="">
      <xdr:nvCxnSpPr>
        <xdr:cNvPr id="809" name="直線コネクタ 808"/>
        <xdr:cNvCxnSpPr/>
      </xdr:nvCxnSpPr>
      <xdr:spPr>
        <a:xfrm>
          <a:off x="18656300" y="9883024"/>
          <a:ext cx="8890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44748</xdr:rowOff>
    </xdr:from>
    <xdr:to>
      <xdr:col>102</xdr:col>
      <xdr:colOff>165100</xdr:colOff>
      <xdr:row>58</xdr:row>
      <xdr:rowOff>146348</xdr:rowOff>
    </xdr:to>
    <xdr:sp macro="" textlink="">
      <xdr:nvSpPr>
        <xdr:cNvPr id="810" name="フローチャート: 判断 809"/>
        <xdr:cNvSpPr/>
      </xdr:nvSpPr>
      <xdr:spPr>
        <a:xfrm>
          <a:off x="19494500" y="998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137475</xdr:rowOff>
    </xdr:from>
    <xdr:ext cx="534377" cy="259045"/>
    <xdr:sp macro="" textlink="">
      <xdr:nvSpPr>
        <xdr:cNvPr id="811" name="テキスト ボックス 810"/>
        <xdr:cNvSpPr txBox="1"/>
      </xdr:nvSpPr>
      <xdr:spPr>
        <a:xfrm>
          <a:off x="19278111" y="10081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127942</xdr:rowOff>
    </xdr:from>
    <xdr:to>
      <xdr:col>98</xdr:col>
      <xdr:colOff>38100</xdr:colOff>
      <xdr:row>59</xdr:row>
      <xdr:rowOff>58092</xdr:rowOff>
    </xdr:to>
    <xdr:sp macro="" textlink="">
      <xdr:nvSpPr>
        <xdr:cNvPr id="812" name="フローチャート: 判断 811"/>
        <xdr:cNvSpPr/>
      </xdr:nvSpPr>
      <xdr:spPr>
        <a:xfrm>
          <a:off x="18605500" y="100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49219</xdr:rowOff>
    </xdr:from>
    <xdr:ext cx="469744" cy="259045"/>
    <xdr:sp macro="" textlink="">
      <xdr:nvSpPr>
        <xdr:cNvPr id="813" name="テキスト ボックス 812"/>
        <xdr:cNvSpPr txBox="1"/>
      </xdr:nvSpPr>
      <xdr:spPr>
        <a:xfrm>
          <a:off x="18421428" y="10164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65191</xdr:rowOff>
    </xdr:from>
    <xdr:to>
      <xdr:col>116</xdr:col>
      <xdr:colOff>114300</xdr:colOff>
      <xdr:row>57</xdr:row>
      <xdr:rowOff>166791</xdr:rowOff>
    </xdr:to>
    <xdr:sp macro="" textlink="">
      <xdr:nvSpPr>
        <xdr:cNvPr id="819" name="楕円 818"/>
        <xdr:cNvSpPr/>
      </xdr:nvSpPr>
      <xdr:spPr>
        <a:xfrm>
          <a:off x="22110700" y="9837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88068</xdr:rowOff>
    </xdr:from>
    <xdr:ext cx="534377" cy="259045"/>
    <xdr:sp macro="" textlink="">
      <xdr:nvSpPr>
        <xdr:cNvPr id="820" name="貸付金該当値テキスト"/>
        <xdr:cNvSpPr txBox="1"/>
      </xdr:nvSpPr>
      <xdr:spPr>
        <a:xfrm>
          <a:off x="22212300" y="968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67918</xdr:rowOff>
    </xdr:from>
    <xdr:to>
      <xdr:col>112</xdr:col>
      <xdr:colOff>38100</xdr:colOff>
      <xdr:row>57</xdr:row>
      <xdr:rowOff>169518</xdr:rowOff>
    </xdr:to>
    <xdr:sp macro="" textlink="">
      <xdr:nvSpPr>
        <xdr:cNvPr id="821" name="楕円 820"/>
        <xdr:cNvSpPr/>
      </xdr:nvSpPr>
      <xdr:spPr>
        <a:xfrm>
          <a:off x="21272500" y="9840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14595</xdr:rowOff>
    </xdr:from>
    <xdr:ext cx="534377" cy="259045"/>
    <xdr:sp macro="" textlink="">
      <xdr:nvSpPr>
        <xdr:cNvPr id="822" name="テキスト ボックス 821"/>
        <xdr:cNvSpPr txBox="1"/>
      </xdr:nvSpPr>
      <xdr:spPr>
        <a:xfrm>
          <a:off x="21056111" y="9615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73829</xdr:rowOff>
    </xdr:from>
    <xdr:to>
      <xdr:col>107</xdr:col>
      <xdr:colOff>101600</xdr:colOff>
      <xdr:row>58</xdr:row>
      <xdr:rowOff>3979</xdr:rowOff>
    </xdr:to>
    <xdr:sp macro="" textlink="">
      <xdr:nvSpPr>
        <xdr:cNvPr id="823" name="楕円 822"/>
        <xdr:cNvSpPr/>
      </xdr:nvSpPr>
      <xdr:spPr>
        <a:xfrm>
          <a:off x="20383500" y="984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20506</xdr:rowOff>
    </xdr:from>
    <xdr:ext cx="534377" cy="259045"/>
    <xdr:sp macro="" textlink="">
      <xdr:nvSpPr>
        <xdr:cNvPr id="824" name="テキスト ボックス 823"/>
        <xdr:cNvSpPr txBox="1"/>
      </xdr:nvSpPr>
      <xdr:spPr>
        <a:xfrm>
          <a:off x="20167111" y="962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62186</xdr:rowOff>
    </xdr:from>
    <xdr:to>
      <xdr:col>102</xdr:col>
      <xdr:colOff>165100</xdr:colOff>
      <xdr:row>57</xdr:row>
      <xdr:rowOff>163786</xdr:rowOff>
    </xdr:to>
    <xdr:sp macro="" textlink="">
      <xdr:nvSpPr>
        <xdr:cNvPr id="825" name="楕円 824"/>
        <xdr:cNvSpPr/>
      </xdr:nvSpPr>
      <xdr:spPr>
        <a:xfrm>
          <a:off x="19494500" y="9834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8863</xdr:rowOff>
    </xdr:from>
    <xdr:ext cx="534377" cy="259045"/>
    <xdr:sp macro="" textlink="">
      <xdr:nvSpPr>
        <xdr:cNvPr id="826" name="テキスト ボックス 825"/>
        <xdr:cNvSpPr txBox="1"/>
      </xdr:nvSpPr>
      <xdr:spPr>
        <a:xfrm>
          <a:off x="19278111" y="9610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59574</xdr:rowOff>
    </xdr:from>
    <xdr:to>
      <xdr:col>98</xdr:col>
      <xdr:colOff>38100</xdr:colOff>
      <xdr:row>57</xdr:row>
      <xdr:rowOff>161174</xdr:rowOff>
    </xdr:to>
    <xdr:sp macro="" textlink="">
      <xdr:nvSpPr>
        <xdr:cNvPr id="827" name="楕円 826"/>
        <xdr:cNvSpPr/>
      </xdr:nvSpPr>
      <xdr:spPr>
        <a:xfrm>
          <a:off x="18605500" y="983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6251</xdr:rowOff>
    </xdr:from>
    <xdr:ext cx="534377" cy="259045"/>
    <xdr:sp macro="" textlink="">
      <xdr:nvSpPr>
        <xdr:cNvPr id="828" name="テキスト ボックス 827"/>
        <xdr:cNvSpPr txBox="1"/>
      </xdr:nvSpPr>
      <xdr:spPr>
        <a:xfrm>
          <a:off x="18389111" y="96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78</xdr:row>
      <xdr:rowOff>139700</xdr:rowOff>
    </xdr:from>
    <xdr:to>
      <xdr:col>120</xdr:col>
      <xdr:colOff>114300</xdr:colOff>
      <xdr:row>78</xdr:row>
      <xdr:rowOff>139700</xdr:rowOff>
    </xdr:to>
    <xdr:cxnSp macro="">
      <xdr:nvCxnSpPr>
        <xdr:cNvPr id="839" name="直線コネクタ 838"/>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77</xdr:row>
      <xdr:rowOff>168927</xdr:rowOff>
    </xdr:from>
    <xdr:ext cx="248786" cy="259045"/>
    <xdr:sp macro="" textlink="">
      <xdr:nvSpPr>
        <xdr:cNvPr id="840" name="テキスト ボックス 839"/>
        <xdr:cNvSpPr txBox="1"/>
      </xdr:nvSpPr>
      <xdr:spPr>
        <a:xfrm>
          <a:off x="18039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1" name="直線コネクタ 840"/>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75</xdr:row>
      <xdr:rowOff>54627</xdr:rowOff>
    </xdr:from>
    <xdr:ext cx="595419" cy="259045"/>
    <xdr:sp macro="" textlink="">
      <xdr:nvSpPr>
        <xdr:cNvPr id="842" name="テキスト ボックス 841"/>
        <xdr:cNvSpPr txBox="1"/>
      </xdr:nvSpPr>
      <xdr:spPr>
        <a:xfrm>
          <a:off x="17692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3" name="直線コネクタ 842"/>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72</xdr:row>
      <xdr:rowOff>111777</xdr:rowOff>
    </xdr:from>
    <xdr:ext cx="595419" cy="259045"/>
    <xdr:sp macro="" textlink="">
      <xdr:nvSpPr>
        <xdr:cNvPr id="844" name="テキスト ボックス 843"/>
        <xdr:cNvSpPr txBox="1"/>
      </xdr:nvSpPr>
      <xdr:spPr>
        <a:xfrm>
          <a:off x="17692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5" name="直線コネクタ 844"/>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168927</xdr:rowOff>
    </xdr:from>
    <xdr:ext cx="595419" cy="259045"/>
    <xdr:sp macro="" textlink="">
      <xdr:nvSpPr>
        <xdr:cNvPr id="846" name="テキスト ボックス 845"/>
        <xdr:cNvSpPr txBox="1"/>
      </xdr:nvSpPr>
      <xdr:spPr>
        <a:xfrm>
          <a:off x="17692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14098</xdr:rowOff>
    </xdr:from>
    <xdr:to>
      <xdr:col>116</xdr:col>
      <xdr:colOff>62864</xdr:colOff>
      <xdr:row>77</xdr:row>
      <xdr:rowOff>170241</xdr:rowOff>
    </xdr:to>
    <xdr:cxnSp macro="">
      <xdr:nvCxnSpPr>
        <xdr:cNvPr id="850" name="直線コネクタ 849"/>
        <xdr:cNvCxnSpPr/>
      </xdr:nvCxnSpPr>
      <xdr:spPr>
        <a:xfrm flipV="1">
          <a:off x="22159595" y="12358498"/>
          <a:ext cx="1269" cy="1013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2618</xdr:rowOff>
    </xdr:from>
    <xdr:ext cx="534377" cy="259045"/>
    <xdr:sp macro="" textlink="">
      <xdr:nvSpPr>
        <xdr:cNvPr id="851" name="繰出金最小値テキスト"/>
        <xdr:cNvSpPr txBox="1"/>
      </xdr:nvSpPr>
      <xdr:spPr>
        <a:xfrm>
          <a:off x="22212300" y="1337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170241</xdr:rowOff>
    </xdr:from>
    <xdr:to>
      <xdr:col>116</xdr:col>
      <xdr:colOff>152400</xdr:colOff>
      <xdr:row>77</xdr:row>
      <xdr:rowOff>170241</xdr:rowOff>
    </xdr:to>
    <xdr:cxnSp macro="">
      <xdr:nvCxnSpPr>
        <xdr:cNvPr id="852" name="直線コネクタ 851"/>
        <xdr:cNvCxnSpPr/>
      </xdr:nvCxnSpPr>
      <xdr:spPr>
        <a:xfrm>
          <a:off x="22072600" y="13371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132225</xdr:rowOff>
    </xdr:from>
    <xdr:ext cx="599010" cy="259045"/>
    <xdr:sp macro="" textlink="">
      <xdr:nvSpPr>
        <xdr:cNvPr id="853" name="繰出金最大値テキスト"/>
        <xdr:cNvSpPr txBox="1"/>
      </xdr:nvSpPr>
      <xdr:spPr>
        <a:xfrm>
          <a:off x="22212300" y="12133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252,472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14098</xdr:rowOff>
    </xdr:from>
    <xdr:to>
      <xdr:col>116</xdr:col>
      <xdr:colOff>152400</xdr:colOff>
      <xdr:row>72</xdr:row>
      <xdr:rowOff>14098</xdr:rowOff>
    </xdr:to>
    <xdr:cxnSp macro="">
      <xdr:nvCxnSpPr>
        <xdr:cNvPr id="854" name="直線コネクタ 853"/>
        <xdr:cNvCxnSpPr/>
      </xdr:nvCxnSpPr>
      <xdr:spPr>
        <a:xfrm>
          <a:off x="22072600" y="1235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42765</xdr:rowOff>
    </xdr:from>
    <xdr:to>
      <xdr:col>116</xdr:col>
      <xdr:colOff>63500</xdr:colOff>
      <xdr:row>76</xdr:row>
      <xdr:rowOff>52612</xdr:rowOff>
    </xdr:to>
    <xdr:cxnSp macro="">
      <xdr:nvCxnSpPr>
        <xdr:cNvPr id="855" name="直線コネクタ 854"/>
        <xdr:cNvCxnSpPr/>
      </xdr:nvCxnSpPr>
      <xdr:spPr>
        <a:xfrm flipV="1">
          <a:off x="21323300" y="13072965"/>
          <a:ext cx="838200" cy="9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124624</xdr:rowOff>
    </xdr:from>
    <xdr:ext cx="599010" cy="259045"/>
    <xdr:sp macro="" textlink="">
      <xdr:nvSpPr>
        <xdr:cNvPr id="856" name="繰出金平均値テキスト"/>
        <xdr:cNvSpPr txBox="1"/>
      </xdr:nvSpPr>
      <xdr:spPr>
        <a:xfrm>
          <a:off x="22212300" y="128119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101747</xdr:rowOff>
    </xdr:from>
    <xdr:to>
      <xdr:col>116</xdr:col>
      <xdr:colOff>114300</xdr:colOff>
      <xdr:row>76</xdr:row>
      <xdr:rowOff>31897</xdr:rowOff>
    </xdr:to>
    <xdr:sp macro="" textlink="">
      <xdr:nvSpPr>
        <xdr:cNvPr id="857" name="フローチャート: 判断 856"/>
        <xdr:cNvSpPr/>
      </xdr:nvSpPr>
      <xdr:spPr>
        <a:xfrm>
          <a:off x="22110700" y="12960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52612</xdr:rowOff>
    </xdr:from>
    <xdr:to>
      <xdr:col>111</xdr:col>
      <xdr:colOff>177800</xdr:colOff>
      <xdr:row>76</xdr:row>
      <xdr:rowOff>60599</xdr:rowOff>
    </xdr:to>
    <xdr:cxnSp macro="">
      <xdr:nvCxnSpPr>
        <xdr:cNvPr id="858" name="直線コネクタ 857"/>
        <xdr:cNvCxnSpPr/>
      </xdr:nvCxnSpPr>
      <xdr:spPr>
        <a:xfrm flipV="1">
          <a:off x="20434300" y="13082812"/>
          <a:ext cx="889000" cy="7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111810</xdr:rowOff>
    </xdr:from>
    <xdr:to>
      <xdr:col>112</xdr:col>
      <xdr:colOff>38100</xdr:colOff>
      <xdr:row>76</xdr:row>
      <xdr:rowOff>41960</xdr:rowOff>
    </xdr:to>
    <xdr:sp macro="" textlink="">
      <xdr:nvSpPr>
        <xdr:cNvPr id="859" name="フローチャート: 判断 858"/>
        <xdr:cNvSpPr/>
      </xdr:nvSpPr>
      <xdr:spPr>
        <a:xfrm>
          <a:off x="21272500" y="1297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74</xdr:row>
      <xdr:rowOff>58487</xdr:rowOff>
    </xdr:from>
    <xdr:ext cx="599010" cy="259045"/>
    <xdr:sp macro="" textlink="">
      <xdr:nvSpPr>
        <xdr:cNvPr id="860" name="テキスト ボックス 859"/>
        <xdr:cNvSpPr txBox="1"/>
      </xdr:nvSpPr>
      <xdr:spPr>
        <a:xfrm>
          <a:off x="21023795" y="127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32071</xdr:rowOff>
    </xdr:from>
    <xdr:to>
      <xdr:col>107</xdr:col>
      <xdr:colOff>50800</xdr:colOff>
      <xdr:row>76</xdr:row>
      <xdr:rowOff>60599</xdr:rowOff>
    </xdr:to>
    <xdr:cxnSp macro="">
      <xdr:nvCxnSpPr>
        <xdr:cNvPr id="861" name="直線コネクタ 860"/>
        <xdr:cNvCxnSpPr/>
      </xdr:nvCxnSpPr>
      <xdr:spPr>
        <a:xfrm>
          <a:off x="19545300" y="13062271"/>
          <a:ext cx="889000" cy="2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111837</xdr:rowOff>
    </xdr:from>
    <xdr:to>
      <xdr:col>107</xdr:col>
      <xdr:colOff>101600</xdr:colOff>
      <xdr:row>76</xdr:row>
      <xdr:rowOff>41988</xdr:rowOff>
    </xdr:to>
    <xdr:sp macro="" textlink="">
      <xdr:nvSpPr>
        <xdr:cNvPr id="862" name="フローチャート: 判断 861"/>
        <xdr:cNvSpPr/>
      </xdr:nvSpPr>
      <xdr:spPr>
        <a:xfrm>
          <a:off x="20383500" y="129705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58514</xdr:rowOff>
    </xdr:from>
    <xdr:ext cx="599010" cy="259045"/>
    <xdr:sp macro="" textlink="">
      <xdr:nvSpPr>
        <xdr:cNvPr id="863" name="テキスト ボックス 862"/>
        <xdr:cNvSpPr txBox="1"/>
      </xdr:nvSpPr>
      <xdr:spPr>
        <a:xfrm>
          <a:off x="20134795" y="1274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32071</xdr:rowOff>
    </xdr:from>
    <xdr:to>
      <xdr:col>102</xdr:col>
      <xdr:colOff>114300</xdr:colOff>
      <xdr:row>76</xdr:row>
      <xdr:rowOff>100609</xdr:rowOff>
    </xdr:to>
    <xdr:cxnSp macro="">
      <xdr:nvCxnSpPr>
        <xdr:cNvPr id="864" name="直線コネクタ 863"/>
        <xdr:cNvCxnSpPr/>
      </xdr:nvCxnSpPr>
      <xdr:spPr>
        <a:xfrm flipV="1">
          <a:off x="18656300" y="13062271"/>
          <a:ext cx="889000" cy="68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100444</xdr:rowOff>
    </xdr:from>
    <xdr:to>
      <xdr:col>102</xdr:col>
      <xdr:colOff>165100</xdr:colOff>
      <xdr:row>76</xdr:row>
      <xdr:rowOff>30593</xdr:rowOff>
    </xdr:to>
    <xdr:sp macro="" textlink="">
      <xdr:nvSpPr>
        <xdr:cNvPr id="865" name="フローチャート: 判断 864"/>
        <xdr:cNvSpPr/>
      </xdr:nvSpPr>
      <xdr:spPr>
        <a:xfrm>
          <a:off x="19494500" y="1295919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47121</xdr:rowOff>
    </xdr:from>
    <xdr:ext cx="599010" cy="259045"/>
    <xdr:sp macro="" textlink="">
      <xdr:nvSpPr>
        <xdr:cNvPr id="866" name="テキスト ボックス 865"/>
        <xdr:cNvSpPr txBox="1"/>
      </xdr:nvSpPr>
      <xdr:spPr>
        <a:xfrm>
          <a:off x="19245795" y="1273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118833</xdr:rowOff>
    </xdr:from>
    <xdr:to>
      <xdr:col>98</xdr:col>
      <xdr:colOff>38100</xdr:colOff>
      <xdr:row>76</xdr:row>
      <xdr:rowOff>48983</xdr:rowOff>
    </xdr:to>
    <xdr:sp macro="" textlink="">
      <xdr:nvSpPr>
        <xdr:cNvPr id="867" name="フローチャート: 判断 866"/>
        <xdr:cNvSpPr/>
      </xdr:nvSpPr>
      <xdr:spPr>
        <a:xfrm>
          <a:off x="18605500" y="1297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65510</xdr:rowOff>
    </xdr:from>
    <xdr:ext cx="599010" cy="259045"/>
    <xdr:sp macro="" textlink="">
      <xdr:nvSpPr>
        <xdr:cNvPr id="868" name="テキスト ボックス 867"/>
        <xdr:cNvSpPr txBox="1"/>
      </xdr:nvSpPr>
      <xdr:spPr>
        <a:xfrm>
          <a:off x="18356795" y="12752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163415</xdr:rowOff>
    </xdr:from>
    <xdr:to>
      <xdr:col>116</xdr:col>
      <xdr:colOff>114300</xdr:colOff>
      <xdr:row>76</xdr:row>
      <xdr:rowOff>93565</xdr:rowOff>
    </xdr:to>
    <xdr:sp macro="" textlink="">
      <xdr:nvSpPr>
        <xdr:cNvPr id="874" name="楕円 873"/>
        <xdr:cNvSpPr/>
      </xdr:nvSpPr>
      <xdr:spPr>
        <a:xfrm>
          <a:off x="22110700" y="13022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141842</xdr:rowOff>
    </xdr:from>
    <xdr:ext cx="534377" cy="259045"/>
    <xdr:sp macro="" textlink="">
      <xdr:nvSpPr>
        <xdr:cNvPr id="875" name="繰出金該当値テキスト"/>
        <xdr:cNvSpPr txBox="1"/>
      </xdr:nvSpPr>
      <xdr:spPr>
        <a:xfrm>
          <a:off x="22212300" y="1300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1812</xdr:rowOff>
    </xdr:from>
    <xdr:to>
      <xdr:col>112</xdr:col>
      <xdr:colOff>38100</xdr:colOff>
      <xdr:row>76</xdr:row>
      <xdr:rowOff>103412</xdr:rowOff>
    </xdr:to>
    <xdr:sp macro="" textlink="">
      <xdr:nvSpPr>
        <xdr:cNvPr id="876" name="楕円 875"/>
        <xdr:cNvSpPr/>
      </xdr:nvSpPr>
      <xdr:spPr>
        <a:xfrm>
          <a:off x="21272500" y="1303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94539</xdr:rowOff>
    </xdr:from>
    <xdr:ext cx="534377" cy="259045"/>
    <xdr:sp macro="" textlink="">
      <xdr:nvSpPr>
        <xdr:cNvPr id="877" name="テキスト ボックス 876"/>
        <xdr:cNvSpPr txBox="1"/>
      </xdr:nvSpPr>
      <xdr:spPr>
        <a:xfrm>
          <a:off x="21056111" y="1312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9799</xdr:rowOff>
    </xdr:from>
    <xdr:to>
      <xdr:col>107</xdr:col>
      <xdr:colOff>101600</xdr:colOff>
      <xdr:row>76</xdr:row>
      <xdr:rowOff>111399</xdr:rowOff>
    </xdr:to>
    <xdr:sp macro="" textlink="">
      <xdr:nvSpPr>
        <xdr:cNvPr id="878" name="楕円 877"/>
        <xdr:cNvSpPr/>
      </xdr:nvSpPr>
      <xdr:spPr>
        <a:xfrm>
          <a:off x="20383500" y="1303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102526</xdr:rowOff>
    </xdr:from>
    <xdr:ext cx="534377" cy="259045"/>
    <xdr:sp macro="" textlink="">
      <xdr:nvSpPr>
        <xdr:cNvPr id="879" name="テキスト ボックス 878"/>
        <xdr:cNvSpPr txBox="1"/>
      </xdr:nvSpPr>
      <xdr:spPr>
        <a:xfrm>
          <a:off x="20167111" y="1313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152721</xdr:rowOff>
    </xdr:from>
    <xdr:to>
      <xdr:col>102</xdr:col>
      <xdr:colOff>165100</xdr:colOff>
      <xdr:row>76</xdr:row>
      <xdr:rowOff>82871</xdr:rowOff>
    </xdr:to>
    <xdr:sp macro="" textlink="">
      <xdr:nvSpPr>
        <xdr:cNvPr id="880" name="楕円 879"/>
        <xdr:cNvSpPr/>
      </xdr:nvSpPr>
      <xdr:spPr>
        <a:xfrm>
          <a:off x="19494500" y="13011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73998</xdr:rowOff>
    </xdr:from>
    <xdr:ext cx="534377" cy="259045"/>
    <xdr:sp macro="" textlink="">
      <xdr:nvSpPr>
        <xdr:cNvPr id="881" name="テキスト ボックス 880"/>
        <xdr:cNvSpPr txBox="1"/>
      </xdr:nvSpPr>
      <xdr:spPr>
        <a:xfrm>
          <a:off x="19278111" y="13104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49809</xdr:rowOff>
    </xdr:from>
    <xdr:to>
      <xdr:col>98</xdr:col>
      <xdr:colOff>38100</xdr:colOff>
      <xdr:row>76</xdr:row>
      <xdr:rowOff>151409</xdr:rowOff>
    </xdr:to>
    <xdr:sp macro="" textlink="">
      <xdr:nvSpPr>
        <xdr:cNvPr id="882" name="楕円 881"/>
        <xdr:cNvSpPr/>
      </xdr:nvSpPr>
      <xdr:spPr>
        <a:xfrm>
          <a:off x="18605500" y="130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142536</xdr:rowOff>
    </xdr:from>
    <xdr:ext cx="534377" cy="259045"/>
    <xdr:sp macro="" textlink="">
      <xdr:nvSpPr>
        <xdr:cNvPr id="883" name="テキスト ボックス 882"/>
        <xdr:cNvSpPr txBox="1"/>
      </xdr:nvSpPr>
      <xdr:spPr>
        <a:xfrm>
          <a:off x="18389111" y="13172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維持補修費は、除排雪業務委託や公営住宅の修繕等</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公共施設等の維持管理費が上昇し、類似平均団体と比べて高い水準にある。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公共施設等総合管理計画に基づき、維持補修費の削減に努める。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北海道上ノ国町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4,615
4,580
547.71
6,810,479
6,635,943
72,509
3,091,539
7,816,510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64001</xdr:rowOff>
    </xdr:from>
    <xdr:to>
      <xdr:col>24</xdr:col>
      <xdr:colOff>62865</xdr:colOff>
      <xdr:row>38</xdr:row>
      <xdr:rowOff>147782</xdr:rowOff>
    </xdr:to>
    <xdr:cxnSp macro="">
      <xdr:nvCxnSpPr>
        <xdr:cNvPr id="57" name="直線コネクタ 56"/>
        <xdr:cNvCxnSpPr/>
      </xdr:nvCxnSpPr>
      <xdr:spPr>
        <a:xfrm flipV="1">
          <a:off x="4633595" y="5378951"/>
          <a:ext cx="1270" cy="1283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151609</xdr:rowOff>
    </xdr:from>
    <xdr:ext cx="469744" cy="259045"/>
    <xdr:sp macro="" textlink="">
      <xdr:nvSpPr>
        <xdr:cNvPr id="58" name="議会費最小値テキスト"/>
        <xdr:cNvSpPr txBox="1"/>
      </xdr:nvSpPr>
      <xdr:spPr>
        <a:xfrm>
          <a:off x="4686300" y="6666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147782</xdr:rowOff>
    </xdr:from>
    <xdr:to>
      <xdr:col>24</xdr:col>
      <xdr:colOff>152400</xdr:colOff>
      <xdr:row>38</xdr:row>
      <xdr:rowOff>147782</xdr:rowOff>
    </xdr:to>
    <xdr:cxnSp macro="">
      <xdr:nvCxnSpPr>
        <xdr:cNvPr id="59" name="直線コネクタ 58"/>
        <xdr:cNvCxnSpPr/>
      </xdr:nvCxnSpPr>
      <xdr:spPr>
        <a:xfrm>
          <a:off x="4546600" y="6662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10678</xdr:rowOff>
    </xdr:from>
    <xdr:ext cx="534377" cy="259045"/>
    <xdr:sp macro="" textlink="">
      <xdr:nvSpPr>
        <xdr:cNvPr id="60" name="議会費最大値テキスト"/>
        <xdr:cNvSpPr txBox="1"/>
      </xdr:nvSpPr>
      <xdr:spPr>
        <a:xfrm>
          <a:off x="4686300" y="515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86,136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64001</xdr:rowOff>
    </xdr:from>
    <xdr:to>
      <xdr:col>24</xdr:col>
      <xdr:colOff>152400</xdr:colOff>
      <xdr:row>31</xdr:row>
      <xdr:rowOff>64001</xdr:rowOff>
    </xdr:to>
    <xdr:cxnSp macro="">
      <xdr:nvCxnSpPr>
        <xdr:cNvPr id="61" name="直線コネクタ 60"/>
        <xdr:cNvCxnSpPr/>
      </xdr:nvCxnSpPr>
      <xdr:spPr>
        <a:xfrm>
          <a:off x="4546600" y="5378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82746</xdr:rowOff>
    </xdr:from>
    <xdr:to>
      <xdr:col>24</xdr:col>
      <xdr:colOff>63500</xdr:colOff>
      <xdr:row>38</xdr:row>
      <xdr:rowOff>89964</xdr:rowOff>
    </xdr:to>
    <xdr:cxnSp macro="">
      <xdr:nvCxnSpPr>
        <xdr:cNvPr id="62" name="直線コネクタ 61"/>
        <xdr:cNvCxnSpPr/>
      </xdr:nvCxnSpPr>
      <xdr:spPr>
        <a:xfrm flipV="1">
          <a:off x="3797300" y="6597846"/>
          <a:ext cx="8382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145920</xdr:rowOff>
    </xdr:from>
    <xdr:ext cx="534377" cy="259045"/>
    <xdr:sp macro="" textlink="">
      <xdr:nvSpPr>
        <xdr:cNvPr id="63" name="議会費平均値テキスト"/>
        <xdr:cNvSpPr txBox="1"/>
      </xdr:nvSpPr>
      <xdr:spPr>
        <a:xfrm>
          <a:off x="4686300" y="6318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123043</xdr:rowOff>
    </xdr:from>
    <xdr:to>
      <xdr:col>24</xdr:col>
      <xdr:colOff>114300</xdr:colOff>
      <xdr:row>38</xdr:row>
      <xdr:rowOff>53193</xdr:rowOff>
    </xdr:to>
    <xdr:sp macro="" textlink="">
      <xdr:nvSpPr>
        <xdr:cNvPr id="64" name="フローチャート: 判断 63"/>
        <xdr:cNvSpPr/>
      </xdr:nvSpPr>
      <xdr:spPr>
        <a:xfrm>
          <a:off x="4584700" y="646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89964</xdr:rowOff>
    </xdr:from>
    <xdr:to>
      <xdr:col>19</xdr:col>
      <xdr:colOff>177800</xdr:colOff>
      <xdr:row>38</xdr:row>
      <xdr:rowOff>97866</xdr:rowOff>
    </xdr:to>
    <xdr:cxnSp macro="">
      <xdr:nvCxnSpPr>
        <xdr:cNvPr id="65" name="直線コネクタ 64"/>
        <xdr:cNvCxnSpPr/>
      </xdr:nvCxnSpPr>
      <xdr:spPr>
        <a:xfrm flipV="1">
          <a:off x="2908300" y="6605064"/>
          <a:ext cx="889000" cy="7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113621</xdr:rowOff>
    </xdr:from>
    <xdr:to>
      <xdr:col>20</xdr:col>
      <xdr:colOff>38100</xdr:colOff>
      <xdr:row>38</xdr:row>
      <xdr:rowOff>43771</xdr:rowOff>
    </xdr:to>
    <xdr:sp macro="" textlink="">
      <xdr:nvSpPr>
        <xdr:cNvPr id="66" name="フローチャート: 判断 65"/>
        <xdr:cNvSpPr/>
      </xdr:nvSpPr>
      <xdr:spPr>
        <a:xfrm>
          <a:off x="3746500" y="645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60298</xdr:rowOff>
    </xdr:from>
    <xdr:ext cx="534377" cy="259045"/>
    <xdr:sp macro="" textlink="">
      <xdr:nvSpPr>
        <xdr:cNvPr id="67" name="テキスト ボックス 66"/>
        <xdr:cNvSpPr txBox="1"/>
      </xdr:nvSpPr>
      <xdr:spPr>
        <a:xfrm>
          <a:off x="3530111" y="623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97866</xdr:rowOff>
    </xdr:from>
    <xdr:to>
      <xdr:col>15</xdr:col>
      <xdr:colOff>50800</xdr:colOff>
      <xdr:row>38</xdr:row>
      <xdr:rowOff>101279</xdr:rowOff>
    </xdr:to>
    <xdr:cxnSp macro="">
      <xdr:nvCxnSpPr>
        <xdr:cNvPr id="68" name="直線コネクタ 67"/>
        <xdr:cNvCxnSpPr/>
      </xdr:nvCxnSpPr>
      <xdr:spPr>
        <a:xfrm flipV="1">
          <a:off x="2019300" y="6612966"/>
          <a:ext cx="889000" cy="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118242</xdr:rowOff>
    </xdr:from>
    <xdr:to>
      <xdr:col>15</xdr:col>
      <xdr:colOff>101600</xdr:colOff>
      <xdr:row>38</xdr:row>
      <xdr:rowOff>48392</xdr:rowOff>
    </xdr:to>
    <xdr:sp macro="" textlink="">
      <xdr:nvSpPr>
        <xdr:cNvPr id="69" name="フローチャート: 判断 68"/>
        <xdr:cNvSpPr/>
      </xdr:nvSpPr>
      <xdr:spPr>
        <a:xfrm>
          <a:off x="2857500" y="646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64919</xdr:rowOff>
    </xdr:from>
    <xdr:ext cx="534377" cy="259045"/>
    <xdr:sp macro="" textlink="">
      <xdr:nvSpPr>
        <xdr:cNvPr id="70" name="テキスト ボックス 69"/>
        <xdr:cNvSpPr txBox="1"/>
      </xdr:nvSpPr>
      <xdr:spPr>
        <a:xfrm>
          <a:off x="2641111" y="6237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101279</xdr:rowOff>
    </xdr:from>
    <xdr:to>
      <xdr:col>10</xdr:col>
      <xdr:colOff>114300</xdr:colOff>
      <xdr:row>38</xdr:row>
      <xdr:rowOff>105639</xdr:rowOff>
    </xdr:to>
    <xdr:cxnSp macro="">
      <xdr:nvCxnSpPr>
        <xdr:cNvPr id="71" name="直線コネクタ 70"/>
        <xdr:cNvCxnSpPr/>
      </xdr:nvCxnSpPr>
      <xdr:spPr>
        <a:xfrm flipV="1">
          <a:off x="1130300" y="6616379"/>
          <a:ext cx="889000" cy="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125215</xdr:rowOff>
    </xdr:from>
    <xdr:to>
      <xdr:col>10</xdr:col>
      <xdr:colOff>165100</xdr:colOff>
      <xdr:row>38</xdr:row>
      <xdr:rowOff>55365</xdr:rowOff>
    </xdr:to>
    <xdr:sp macro="" textlink="">
      <xdr:nvSpPr>
        <xdr:cNvPr id="72" name="フローチャート: 判断 71"/>
        <xdr:cNvSpPr/>
      </xdr:nvSpPr>
      <xdr:spPr>
        <a:xfrm>
          <a:off x="1968500" y="6468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71892</xdr:rowOff>
    </xdr:from>
    <xdr:ext cx="534377" cy="259045"/>
    <xdr:sp macro="" textlink="">
      <xdr:nvSpPr>
        <xdr:cNvPr id="73" name="テキスト ボックス 72"/>
        <xdr:cNvSpPr txBox="1"/>
      </xdr:nvSpPr>
      <xdr:spPr>
        <a:xfrm>
          <a:off x="1752111" y="6244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129297</xdr:rowOff>
    </xdr:from>
    <xdr:to>
      <xdr:col>6</xdr:col>
      <xdr:colOff>38100</xdr:colOff>
      <xdr:row>38</xdr:row>
      <xdr:rowOff>59447</xdr:rowOff>
    </xdr:to>
    <xdr:sp macro="" textlink="">
      <xdr:nvSpPr>
        <xdr:cNvPr id="74" name="フローチャート: 判断 73"/>
        <xdr:cNvSpPr/>
      </xdr:nvSpPr>
      <xdr:spPr>
        <a:xfrm>
          <a:off x="1079500" y="64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75974</xdr:rowOff>
    </xdr:from>
    <xdr:ext cx="534377" cy="259045"/>
    <xdr:sp macro="" textlink="">
      <xdr:nvSpPr>
        <xdr:cNvPr id="75" name="テキスト ボックス 74"/>
        <xdr:cNvSpPr txBox="1"/>
      </xdr:nvSpPr>
      <xdr:spPr>
        <a:xfrm>
          <a:off x="863111" y="62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31946</xdr:rowOff>
    </xdr:from>
    <xdr:to>
      <xdr:col>24</xdr:col>
      <xdr:colOff>114300</xdr:colOff>
      <xdr:row>38</xdr:row>
      <xdr:rowOff>133546</xdr:rowOff>
    </xdr:to>
    <xdr:sp macro="" textlink="">
      <xdr:nvSpPr>
        <xdr:cNvPr id="81" name="楕円 80"/>
        <xdr:cNvSpPr/>
      </xdr:nvSpPr>
      <xdr:spPr>
        <a:xfrm>
          <a:off x="4584700" y="654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118323</xdr:rowOff>
    </xdr:from>
    <xdr:ext cx="534377" cy="259045"/>
    <xdr:sp macro="" textlink="">
      <xdr:nvSpPr>
        <xdr:cNvPr id="82" name="議会費該当値テキスト"/>
        <xdr:cNvSpPr txBox="1"/>
      </xdr:nvSpPr>
      <xdr:spPr>
        <a:xfrm>
          <a:off x="4686300" y="6461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39164</xdr:rowOff>
    </xdr:from>
    <xdr:to>
      <xdr:col>20</xdr:col>
      <xdr:colOff>38100</xdr:colOff>
      <xdr:row>38</xdr:row>
      <xdr:rowOff>140764</xdr:rowOff>
    </xdr:to>
    <xdr:sp macro="" textlink="">
      <xdr:nvSpPr>
        <xdr:cNvPr id="83" name="楕円 82"/>
        <xdr:cNvSpPr/>
      </xdr:nvSpPr>
      <xdr:spPr>
        <a:xfrm>
          <a:off x="3746500" y="655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131891</xdr:rowOff>
    </xdr:from>
    <xdr:ext cx="534377" cy="259045"/>
    <xdr:sp macro="" textlink="">
      <xdr:nvSpPr>
        <xdr:cNvPr id="84" name="テキスト ボックス 83"/>
        <xdr:cNvSpPr txBox="1"/>
      </xdr:nvSpPr>
      <xdr:spPr>
        <a:xfrm>
          <a:off x="3530111" y="6646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47066</xdr:rowOff>
    </xdr:from>
    <xdr:to>
      <xdr:col>15</xdr:col>
      <xdr:colOff>101600</xdr:colOff>
      <xdr:row>38</xdr:row>
      <xdr:rowOff>148666</xdr:rowOff>
    </xdr:to>
    <xdr:sp macro="" textlink="">
      <xdr:nvSpPr>
        <xdr:cNvPr id="85" name="楕円 84"/>
        <xdr:cNvSpPr/>
      </xdr:nvSpPr>
      <xdr:spPr>
        <a:xfrm>
          <a:off x="28575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139793</xdr:rowOff>
    </xdr:from>
    <xdr:ext cx="534377" cy="259045"/>
    <xdr:sp macro="" textlink="">
      <xdr:nvSpPr>
        <xdr:cNvPr id="86" name="テキスト ボックス 85"/>
        <xdr:cNvSpPr txBox="1"/>
      </xdr:nvSpPr>
      <xdr:spPr>
        <a:xfrm>
          <a:off x="2641111" y="6654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50479</xdr:rowOff>
    </xdr:from>
    <xdr:to>
      <xdr:col>10</xdr:col>
      <xdr:colOff>165100</xdr:colOff>
      <xdr:row>38</xdr:row>
      <xdr:rowOff>152079</xdr:rowOff>
    </xdr:to>
    <xdr:sp macro="" textlink="">
      <xdr:nvSpPr>
        <xdr:cNvPr id="87" name="楕円 86"/>
        <xdr:cNvSpPr/>
      </xdr:nvSpPr>
      <xdr:spPr>
        <a:xfrm>
          <a:off x="1968500" y="6565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143206</xdr:rowOff>
    </xdr:from>
    <xdr:ext cx="534377" cy="259045"/>
    <xdr:sp macro="" textlink="">
      <xdr:nvSpPr>
        <xdr:cNvPr id="88" name="テキスト ボックス 87"/>
        <xdr:cNvSpPr txBox="1"/>
      </xdr:nvSpPr>
      <xdr:spPr>
        <a:xfrm>
          <a:off x="1752111" y="6658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54839</xdr:rowOff>
    </xdr:from>
    <xdr:to>
      <xdr:col>6</xdr:col>
      <xdr:colOff>38100</xdr:colOff>
      <xdr:row>38</xdr:row>
      <xdr:rowOff>156439</xdr:rowOff>
    </xdr:to>
    <xdr:sp macro="" textlink="">
      <xdr:nvSpPr>
        <xdr:cNvPr id="89" name="楕円 88"/>
        <xdr:cNvSpPr/>
      </xdr:nvSpPr>
      <xdr:spPr>
        <a:xfrm>
          <a:off x="1079500" y="656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147566</xdr:rowOff>
    </xdr:from>
    <xdr:ext cx="534377" cy="259045"/>
    <xdr:sp macro="" textlink="">
      <xdr:nvSpPr>
        <xdr:cNvPr id="90" name="テキスト ボックス 89"/>
        <xdr:cNvSpPr txBox="1"/>
      </xdr:nvSpPr>
      <xdr:spPr>
        <a:xfrm>
          <a:off x="863111" y="66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18191</xdr:rowOff>
    </xdr:from>
    <xdr:to>
      <xdr:col>24</xdr:col>
      <xdr:colOff>62865</xdr:colOff>
      <xdr:row>58</xdr:row>
      <xdr:rowOff>69618</xdr:rowOff>
    </xdr:to>
    <xdr:cxnSp macro="">
      <xdr:nvCxnSpPr>
        <xdr:cNvPr id="114" name="直線コネクタ 113"/>
        <xdr:cNvCxnSpPr/>
      </xdr:nvCxnSpPr>
      <xdr:spPr>
        <a:xfrm flipV="1">
          <a:off x="4633595" y="8590691"/>
          <a:ext cx="1270" cy="1423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73445</xdr:rowOff>
    </xdr:from>
    <xdr:ext cx="599010" cy="259045"/>
    <xdr:sp macro="" textlink="">
      <xdr:nvSpPr>
        <xdr:cNvPr id="115" name="総務費最小値テキスト"/>
        <xdr:cNvSpPr txBox="1"/>
      </xdr:nvSpPr>
      <xdr:spPr>
        <a:xfrm>
          <a:off x="4686300" y="10017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69618</xdr:rowOff>
    </xdr:from>
    <xdr:to>
      <xdr:col>24</xdr:col>
      <xdr:colOff>152400</xdr:colOff>
      <xdr:row>58</xdr:row>
      <xdr:rowOff>69618</xdr:rowOff>
    </xdr:to>
    <xdr:cxnSp macro="">
      <xdr:nvCxnSpPr>
        <xdr:cNvPr id="116" name="直線コネクタ 115"/>
        <xdr:cNvCxnSpPr/>
      </xdr:nvCxnSpPr>
      <xdr:spPr>
        <a:xfrm>
          <a:off x="4546600" y="1001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136318</xdr:rowOff>
    </xdr:from>
    <xdr:ext cx="690189" cy="259045"/>
    <xdr:sp macro="" textlink="">
      <xdr:nvSpPr>
        <xdr:cNvPr id="117" name="総務費最大値テキスト"/>
        <xdr:cNvSpPr txBox="1"/>
      </xdr:nvSpPr>
      <xdr:spPr>
        <a:xfrm>
          <a:off x="4686300" y="836591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2,059,460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18191</xdr:rowOff>
    </xdr:from>
    <xdr:to>
      <xdr:col>24</xdr:col>
      <xdr:colOff>152400</xdr:colOff>
      <xdr:row>50</xdr:row>
      <xdr:rowOff>18191</xdr:rowOff>
    </xdr:to>
    <xdr:cxnSp macro="">
      <xdr:nvCxnSpPr>
        <xdr:cNvPr id="118" name="直線コネクタ 117"/>
        <xdr:cNvCxnSpPr/>
      </xdr:nvCxnSpPr>
      <xdr:spPr>
        <a:xfrm>
          <a:off x="4546600" y="8590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115534</xdr:rowOff>
    </xdr:from>
    <xdr:to>
      <xdr:col>24</xdr:col>
      <xdr:colOff>63500</xdr:colOff>
      <xdr:row>57</xdr:row>
      <xdr:rowOff>169403</xdr:rowOff>
    </xdr:to>
    <xdr:cxnSp macro="">
      <xdr:nvCxnSpPr>
        <xdr:cNvPr id="119" name="直線コネクタ 118"/>
        <xdr:cNvCxnSpPr/>
      </xdr:nvCxnSpPr>
      <xdr:spPr>
        <a:xfrm flipV="1">
          <a:off x="3797300" y="9888184"/>
          <a:ext cx="838200" cy="5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36751</xdr:rowOff>
    </xdr:from>
    <xdr:ext cx="599010" cy="259045"/>
    <xdr:sp macro="" textlink="">
      <xdr:nvSpPr>
        <xdr:cNvPr id="120" name="総務費平均値テキスト"/>
        <xdr:cNvSpPr txBox="1"/>
      </xdr:nvSpPr>
      <xdr:spPr>
        <a:xfrm>
          <a:off x="4686300" y="96379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13874</xdr:rowOff>
    </xdr:from>
    <xdr:to>
      <xdr:col>24</xdr:col>
      <xdr:colOff>114300</xdr:colOff>
      <xdr:row>57</xdr:row>
      <xdr:rowOff>115474</xdr:rowOff>
    </xdr:to>
    <xdr:sp macro="" textlink="">
      <xdr:nvSpPr>
        <xdr:cNvPr id="121" name="フローチャート: 判断 120"/>
        <xdr:cNvSpPr/>
      </xdr:nvSpPr>
      <xdr:spPr>
        <a:xfrm>
          <a:off x="4584700" y="9786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169403</xdr:rowOff>
    </xdr:from>
    <xdr:to>
      <xdr:col>19</xdr:col>
      <xdr:colOff>177800</xdr:colOff>
      <xdr:row>57</xdr:row>
      <xdr:rowOff>170215</xdr:rowOff>
    </xdr:to>
    <xdr:cxnSp macro="">
      <xdr:nvCxnSpPr>
        <xdr:cNvPr id="122" name="直線コネクタ 121"/>
        <xdr:cNvCxnSpPr/>
      </xdr:nvCxnSpPr>
      <xdr:spPr>
        <a:xfrm flipV="1">
          <a:off x="2908300" y="9942053"/>
          <a:ext cx="889000" cy="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151168</xdr:rowOff>
    </xdr:from>
    <xdr:to>
      <xdr:col>20</xdr:col>
      <xdr:colOff>38100</xdr:colOff>
      <xdr:row>58</xdr:row>
      <xdr:rowOff>81318</xdr:rowOff>
    </xdr:to>
    <xdr:sp macro="" textlink="">
      <xdr:nvSpPr>
        <xdr:cNvPr id="123" name="フローチャート: 判断 122"/>
        <xdr:cNvSpPr/>
      </xdr:nvSpPr>
      <xdr:spPr>
        <a:xfrm>
          <a:off x="3746500" y="9923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72445</xdr:rowOff>
    </xdr:from>
    <xdr:ext cx="599010" cy="259045"/>
    <xdr:sp macro="" textlink="">
      <xdr:nvSpPr>
        <xdr:cNvPr id="124" name="テキスト ボックス 123"/>
        <xdr:cNvSpPr txBox="1"/>
      </xdr:nvSpPr>
      <xdr:spPr>
        <a:xfrm>
          <a:off x="3497795" y="10016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129066</xdr:rowOff>
    </xdr:from>
    <xdr:to>
      <xdr:col>15</xdr:col>
      <xdr:colOff>50800</xdr:colOff>
      <xdr:row>57</xdr:row>
      <xdr:rowOff>170215</xdr:rowOff>
    </xdr:to>
    <xdr:cxnSp macro="">
      <xdr:nvCxnSpPr>
        <xdr:cNvPr id="125" name="直線コネクタ 124"/>
        <xdr:cNvCxnSpPr/>
      </xdr:nvCxnSpPr>
      <xdr:spPr>
        <a:xfrm>
          <a:off x="2019300" y="9901716"/>
          <a:ext cx="889000" cy="4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114214</xdr:rowOff>
    </xdr:from>
    <xdr:to>
      <xdr:col>15</xdr:col>
      <xdr:colOff>101600</xdr:colOff>
      <xdr:row>58</xdr:row>
      <xdr:rowOff>44364</xdr:rowOff>
    </xdr:to>
    <xdr:sp macro="" textlink="">
      <xdr:nvSpPr>
        <xdr:cNvPr id="126" name="フローチャート: 判断 125"/>
        <xdr:cNvSpPr/>
      </xdr:nvSpPr>
      <xdr:spPr>
        <a:xfrm>
          <a:off x="2857500" y="98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60891</xdr:rowOff>
    </xdr:from>
    <xdr:ext cx="599010" cy="259045"/>
    <xdr:sp macro="" textlink="">
      <xdr:nvSpPr>
        <xdr:cNvPr id="127" name="テキスト ボックス 126"/>
        <xdr:cNvSpPr txBox="1"/>
      </xdr:nvSpPr>
      <xdr:spPr>
        <a:xfrm>
          <a:off x="2608795" y="9662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129066</xdr:rowOff>
    </xdr:from>
    <xdr:to>
      <xdr:col>10</xdr:col>
      <xdr:colOff>114300</xdr:colOff>
      <xdr:row>58</xdr:row>
      <xdr:rowOff>17440</xdr:rowOff>
    </xdr:to>
    <xdr:cxnSp macro="">
      <xdr:nvCxnSpPr>
        <xdr:cNvPr id="128" name="直線コネクタ 127"/>
        <xdr:cNvCxnSpPr/>
      </xdr:nvCxnSpPr>
      <xdr:spPr>
        <a:xfrm flipV="1">
          <a:off x="1130300" y="9901716"/>
          <a:ext cx="889000" cy="59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112924</xdr:rowOff>
    </xdr:from>
    <xdr:to>
      <xdr:col>10</xdr:col>
      <xdr:colOff>165100</xdr:colOff>
      <xdr:row>58</xdr:row>
      <xdr:rowOff>43074</xdr:rowOff>
    </xdr:to>
    <xdr:sp macro="" textlink="">
      <xdr:nvSpPr>
        <xdr:cNvPr id="129" name="フローチャート: 判断 128"/>
        <xdr:cNvSpPr/>
      </xdr:nvSpPr>
      <xdr:spPr>
        <a:xfrm>
          <a:off x="1968500" y="988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34201</xdr:rowOff>
    </xdr:from>
    <xdr:ext cx="599010" cy="259045"/>
    <xdr:sp macro="" textlink="">
      <xdr:nvSpPr>
        <xdr:cNvPr id="130" name="テキスト ボックス 129"/>
        <xdr:cNvSpPr txBox="1"/>
      </xdr:nvSpPr>
      <xdr:spPr>
        <a:xfrm>
          <a:off x="1719795" y="9978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156760</xdr:rowOff>
    </xdr:from>
    <xdr:to>
      <xdr:col>6</xdr:col>
      <xdr:colOff>38100</xdr:colOff>
      <xdr:row>58</xdr:row>
      <xdr:rowOff>86910</xdr:rowOff>
    </xdr:to>
    <xdr:sp macro="" textlink="">
      <xdr:nvSpPr>
        <xdr:cNvPr id="131" name="フローチャート: 判断 130"/>
        <xdr:cNvSpPr/>
      </xdr:nvSpPr>
      <xdr:spPr>
        <a:xfrm>
          <a:off x="1079500" y="992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78037</xdr:rowOff>
    </xdr:from>
    <xdr:ext cx="599010" cy="259045"/>
    <xdr:sp macro="" textlink="">
      <xdr:nvSpPr>
        <xdr:cNvPr id="132" name="テキスト ボックス 131"/>
        <xdr:cNvSpPr txBox="1"/>
      </xdr:nvSpPr>
      <xdr:spPr>
        <a:xfrm>
          <a:off x="830795" y="1002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64734</xdr:rowOff>
    </xdr:from>
    <xdr:to>
      <xdr:col>24</xdr:col>
      <xdr:colOff>114300</xdr:colOff>
      <xdr:row>57</xdr:row>
      <xdr:rowOff>166334</xdr:rowOff>
    </xdr:to>
    <xdr:sp macro="" textlink="">
      <xdr:nvSpPr>
        <xdr:cNvPr id="138" name="楕円 137"/>
        <xdr:cNvSpPr/>
      </xdr:nvSpPr>
      <xdr:spPr>
        <a:xfrm>
          <a:off x="4584700" y="983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163751</xdr:rowOff>
    </xdr:from>
    <xdr:ext cx="599010" cy="259045"/>
    <xdr:sp macro="" textlink="">
      <xdr:nvSpPr>
        <xdr:cNvPr id="139" name="総務費該当値テキスト"/>
        <xdr:cNvSpPr txBox="1"/>
      </xdr:nvSpPr>
      <xdr:spPr>
        <a:xfrm>
          <a:off x="4686300" y="976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356,714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118603</xdr:rowOff>
    </xdr:from>
    <xdr:to>
      <xdr:col>20</xdr:col>
      <xdr:colOff>38100</xdr:colOff>
      <xdr:row>58</xdr:row>
      <xdr:rowOff>48753</xdr:rowOff>
    </xdr:to>
    <xdr:sp macro="" textlink="">
      <xdr:nvSpPr>
        <xdr:cNvPr id="140" name="楕円 139"/>
        <xdr:cNvSpPr/>
      </xdr:nvSpPr>
      <xdr:spPr>
        <a:xfrm>
          <a:off x="3746500" y="989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65280</xdr:rowOff>
    </xdr:from>
    <xdr:ext cx="599010" cy="259045"/>
    <xdr:sp macro="" textlink="">
      <xdr:nvSpPr>
        <xdr:cNvPr id="141" name="テキスト ボックス 140"/>
        <xdr:cNvSpPr txBox="1"/>
      </xdr:nvSpPr>
      <xdr:spPr>
        <a:xfrm>
          <a:off x="3497795" y="9666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119415</xdr:rowOff>
    </xdr:from>
    <xdr:to>
      <xdr:col>15</xdr:col>
      <xdr:colOff>101600</xdr:colOff>
      <xdr:row>58</xdr:row>
      <xdr:rowOff>49565</xdr:rowOff>
    </xdr:to>
    <xdr:sp macro="" textlink="">
      <xdr:nvSpPr>
        <xdr:cNvPr id="142" name="楕円 141"/>
        <xdr:cNvSpPr/>
      </xdr:nvSpPr>
      <xdr:spPr>
        <a:xfrm>
          <a:off x="2857500" y="989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40692</xdr:rowOff>
    </xdr:from>
    <xdr:ext cx="599010" cy="259045"/>
    <xdr:sp macro="" textlink="">
      <xdr:nvSpPr>
        <xdr:cNvPr id="143" name="テキスト ボックス 142"/>
        <xdr:cNvSpPr txBox="1"/>
      </xdr:nvSpPr>
      <xdr:spPr>
        <a:xfrm>
          <a:off x="2608795" y="9984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78266</xdr:rowOff>
    </xdr:from>
    <xdr:to>
      <xdr:col>10</xdr:col>
      <xdr:colOff>165100</xdr:colOff>
      <xdr:row>58</xdr:row>
      <xdr:rowOff>8416</xdr:rowOff>
    </xdr:to>
    <xdr:sp macro="" textlink="">
      <xdr:nvSpPr>
        <xdr:cNvPr id="144" name="楕円 143"/>
        <xdr:cNvSpPr/>
      </xdr:nvSpPr>
      <xdr:spPr>
        <a:xfrm>
          <a:off x="1968500" y="985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24943</xdr:rowOff>
    </xdr:from>
    <xdr:ext cx="599010" cy="259045"/>
    <xdr:sp macro="" textlink="">
      <xdr:nvSpPr>
        <xdr:cNvPr id="145" name="テキスト ボックス 144"/>
        <xdr:cNvSpPr txBox="1"/>
      </xdr:nvSpPr>
      <xdr:spPr>
        <a:xfrm>
          <a:off x="1719795" y="962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138090</xdr:rowOff>
    </xdr:from>
    <xdr:to>
      <xdr:col>6</xdr:col>
      <xdr:colOff>38100</xdr:colOff>
      <xdr:row>58</xdr:row>
      <xdr:rowOff>68240</xdr:rowOff>
    </xdr:to>
    <xdr:sp macro="" textlink="">
      <xdr:nvSpPr>
        <xdr:cNvPr id="146" name="楕円 145"/>
        <xdr:cNvSpPr/>
      </xdr:nvSpPr>
      <xdr:spPr>
        <a:xfrm>
          <a:off x="1079500" y="99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84767</xdr:rowOff>
    </xdr:from>
    <xdr:ext cx="599010" cy="259045"/>
    <xdr:sp macro="" textlink="">
      <xdr:nvSpPr>
        <xdr:cNvPr id="147" name="テキスト ボックス 146"/>
        <xdr:cNvSpPr txBox="1"/>
      </xdr:nvSpPr>
      <xdr:spPr>
        <a:xfrm>
          <a:off x="830795" y="9685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0" name="テキスト ボックス 159"/>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2" name="テキスト ボックス 161"/>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4" name="テキスト ボックス 163"/>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6" name="テキスト ボックス 165"/>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8" name="テキスト ボックス 167"/>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91370</xdr:rowOff>
    </xdr:from>
    <xdr:to>
      <xdr:col>24</xdr:col>
      <xdr:colOff>62865</xdr:colOff>
      <xdr:row>77</xdr:row>
      <xdr:rowOff>121782</xdr:rowOff>
    </xdr:to>
    <xdr:cxnSp macro="">
      <xdr:nvCxnSpPr>
        <xdr:cNvPr id="170" name="直線コネクタ 169"/>
        <xdr:cNvCxnSpPr/>
      </xdr:nvCxnSpPr>
      <xdr:spPr>
        <a:xfrm flipV="1">
          <a:off x="4633595" y="12264320"/>
          <a:ext cx="1270" cy="10591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125609</xdr:rowOff>
    </xdr:from>
    <xdr:ext cx="599010" cy="259045"/>
    <xdr:sp macro="" textlink="">
      <xdr:nvSpPr>
        <xdr:cNvPr id="171" name="民生費最小値テキスト"/>
        <xdr:cNvSpPr txBox="1"/>
      </xdr:nvSpPr>
      <xdr:spPr>
        <a:xfrm>
          <a:off x="4686300" y="13327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121782</xdr:rowOff>
    </xdr:from>
    <xdr:to>
      <xdr:col>24</xdr:col>
      <xdr:colOff>152400</xdr:colOff>
      <xdr:row>77</xdr:row>
      <xdr:rowOff>121782</xdr:rowOff>
    </xdr:to>
    <xdr:cxnSp macro="">
      <xdr:nvCxnSpPr>
        <xdr:cNvPr id="172" name="直線コネクタ 171"/>
        <xdr:cNvCxnSpPr/>
      </xdr:nvCxnSpPr>
      <xdr:spPr>
        <a:xfrm>
          <a:off x="4546600" y="13323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38047</xdr:rowOff>
    </xdr:from>
    <xdr:ext cx="599010" cy="259045"/>
    <xdr:sp macro="" textlink="">
      <xdr:nvSpPr>
        <xdr:cNvPr id="173" name="民生費最大値テキスト"/>
        <xdr:cNvSpPr txBox="1"/>
      </xdr:nvSpPr>
      <xdr:spPr>
        <a:xfrm>
          <a:off x="4686300" y="12039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373,071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91370</xdr:rowOff>
    </xdr:from>
    <xdr:to>
      <xdr:col>24</xdr:col>
      <xdr:colOff>152400</xdr:colOff>
      <xdr:row>71</xdr:row>
      <xdr:rowOff>91370</xdr:rowOff>
    </xdr:to>
    <xdr:cxnSp macro="">
      <xdr:nvCxnSpPr>
        <xdr:cNvPr id="174" name="直線コネクタ 173"/>
        <xdr:cNvCxnSpPr/>
      </xdr:nvCxnSpPr>
      <xdr:spPr>
        <a:xfrm>
          <a:off x="4546600" y="12264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109913</xdr:rowOff>
    </xdr:from>
    <xdr:to>
      <xdr:col>24</xdr:col>
      <xdr:colOff>63500</xdr:colOff>
      <xdr:row>74</xdr:row>
      <xdr:rowOff>116484</xdr:rowOff>
    </xdr:to>
    <xdr:cxnSp macro="">
      <xdr:nvCxnSpPr>
        <xdr:cNvPr id="175" name="直線コネクタ 174"/>
        <xdr:cNvCxnSpPr/>
      </xdr:nvCxnSpPr>
      <xdr:spPr>
        <a:xfrm flipV="1">
          <a:off x="3797300" y="12282863"/>
          <a:ext cx="838200" cy="52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15531</xdr:rowOff>
    </xdr:from>
    <xdr:ext cx="599010" cy="259045"/>
    <xdr:sp macro="" textlink="">
      <xdr:nvSpPr>
        <xdr:cNvPr id="176" name="民生費平均値テキスト"/>
        <xdr:cNvSpPr txBox="1"/>
      </xdr:nvSpPr>
      <xdr:spPr>
        <a:xfrm>
          <a:off x="4686300" y="128742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37104</xdr:rowOff>
    </xdr:from>
    <xdr:to>
      <xdr:col>24</xdr:col>
      <xdr:colOff>114300</xdr:colOff>
      <xdr:row>75</xdr:row>
      <xdr:rowOff>138704</xdr:rowOff>
    </xdr:to>
    <xdr:sp macro="" textlink="">
      <xdr:nvSpPr>
        <xdr:cNvPr id="177" name="フローチャート: 判断 176"/>
        <xdr:cNvSpPr/>
      </xdr:nvSpPr>
      <xdr:spPr>
        <a:xfrm>
          <a:off x="4584700" y="1289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116484</xdr:rowOff>
    </xdr:from>
    <xdr:to>
      <xdr:col>19</xdr:col>
      <xdr:colOff>177800</xdr:colOff>
      <xdr:row>76</xdr:row>
      <xdr:rowOff>116391</xdr:rowOff>
    </xdr:to>
    <xdr:cxnSp macro="">
      <xdr:nvCxnSpPr>
        <xdr:cNvPr id="178" name="直線コネクタ 177"/>
        <xdr:cNvCxnSpPr/>
      </xdr:nvCxnSpPr>
      <xdr:spPr>
        <a:xfrm flipV="1">
          <a:off x="2908300" y="12803784"/>
          <a:ext cx="889000" cy="342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123496</xdr:rowOff>
    </xdr:from>
    <xdr:to>
      <xdr:col>20</xdr:col>
      <xdr:colOff>38100</xdr:colOff>
      <xdr:row>76</xdr:row>
      <xdr:rowOff>53646</xdr:rowOff>
    </xdr:to>
    <xdr:sp macro="" textlink="">
      <xdr:nvSpPr>
        <xdr:cNvPr id="179" name="フローチャート: 判断 178"/>
        <xdr:cNvSpPr/>
      </xdr:nvSpPr>
      <xdr:spPr>
        <a:xfrm>
          <a:off x="3746500" y="129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44773</xdr:rowOff>
    </xdr:from>
    <xdr:ext cx="599010" cy="259045"/>
    <xdr:sp macro="" textlink="">
      <xdr:nvSpPr>
        <xdr:cNvPr id="180" name="テキスト ボックス 179"/>
        <xdr:cNvSpPr txBox="1"/>
      </xdr:nvSpPr>
      <xdr:spPr>
        <a:xfrm>
          <a:off x="3497795" y="1307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110595</xdr:rowOff>
    </xdr:from>
    <xdr:to>
      <xdr:col>15</xdr:col>
      <xdr:colOff>50800</xdr:colOff>
      <xdr:row>76</xdr:row>
      <xdr:rowOff>116391</xdr:rowOff>
    </xdr:to>
    <xdr:cxnSp macro="">
      <xdr:nvCxnSpPr>
        <xdr:cNvPr id="181" name="直線コネクタ 180"/>
        <xdr:cNvCxnSpPr/>
      </xdr:nvCxnSpPr>
      <xdr:spPr>
        <a:xfrm>
          <a:off x="2019300" y="13140795"/>
          <a:ext cx="889000" cy="5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33141</xdr:rowOff>
    </xdr:from>
    <xdr:to>
      <xdr:col>15</xdr:col>
      <xdr:colOff>101600</xdr:colOff>
      <xdr:row>76</xdr:row>
      <xdr:rowOff>134741</xdr:rowOff>
    </xdr:to>
    <xdr:sp macro="" textlink="">
      <xdr:nvSpPr>
        <xdr:cNvPr id="182" name="フローチャート: 判断 181"/>
        <xdr:cNvSpPr/>
      </xdr:nvSpPr>
      <xdr:spPr>
        <a:xfrm>
          <a:off x="2857500" y="13063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151267</xdr:rowOff>
    </xdr:from>
    <xdr:ext cx="599010" cy="259045"/>
    <xdr:sp macro="" textlink="">
      <xdr:nvSpPr>
        <xdr:cNvPr id="183" name="テキスト ボックス 182"/>
        <xdr:cNvSpPr txBox="1"/>
      </xdr:nvSpPr>
      <xdr:spPr>
        <a:xfrm>
          <a:off x="2608795" y="12838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105941</xdr:rowOff>
    </xdr:from>
    <xdr:to>
      <xdr:col>10</xdr:col>
      <xdr:colOff>114300</xdr:colOff>
      <xdr:row>76</xdr:row>
      <xdr:rowOff>110595</xdr:rowOff>
    </xdr:to>
    <xdr:cxnSp macro="">
      <xdr:nvCxnSpPr>
        <xdr:cNvPr id="184" name="直線コネクタ 183"/>
        <xdr:cNvCxnSpPr/>
      </xdr:nvCxnSpPr>
      <xdr:spPr>
        <a:xfrm>
          <a:off x="1130300" y="13136141"/>
          <a:ext cx="889000" cy="4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163973</xdr:rowOff>
    </xdr:from>
    <xdr:to>
      <xdr:col>10</xdr:col>
      <xdr:colOff>165100</xdr:colOff>
      <xdr:row>76</xdr:row>
      <xdr:rowOff>94123</xdr:rowOff>
    </xdr:to>
    <xdr:sp macro="" textlink="">
      <xdr:nvSpPr>
        <xdr:cNvPr id="185" name="フローチャート: 判断 184"/>
        <xdr:cNvSpPr/>
      </xdr:nvSpPr>
      <xdr:spPr>
        <a:xfrm>
          <a:off x="1968500" y="130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110649</xdr:rowOff>
    </xdr:from>
    <xdr:ext cx="599010" cy="259045"/>
    <xdr:sp macro="" textlink="">
      <xdr:nvSpPr>
        <xdr:cNvPr id="186" name="テキスト ボックス 185"/>
        <xdr:cNvSpPr txBox="1"/>
      </xdr:nvSpPr>
      <xdr:spPr>
        <a:xfrm>
          <a:off x="1719795" y="12797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16046</xdr:rowOff>
    </xdr:from>
    <xdr:to>
      <xdr:col>6</xdr:col>
      <xdr:colOff>38100</xdr:colOff>
      <xdr:row>76</xdr:row>
      <xdr:rowOff>117646</xdr:rowOff>
    </xdr:to>
    <xdr:sp macro="" textlink="">
      <xdr:nvSpPr>
        <xdr:cNvPr id="187" name="フローチャート: 判断 186"/>
        <xdr:cNvSpPr/>
      </xdr:nvSpPr>
      <xdr:spPr>
        <a:xfrm>
          <a:off x="1079500" y="1304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134173</xdr:rowOff>
    </xdr:from>
    <xdr:ext cx="599010" cy="259045"/>
    <xdr:sp macro="" textlink="">
      <xdr:nvSpPr>
        <xdr:cNvPr id="188" name="テキスト ボックス 187"/>
        <xdr:cNvSpPr txBox="1"/>
      </xdr:nvSpPr>
      <xdr:spPr>
        <a:xfrm>
          <a:off x="830795" y="12821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59113</xdr:rowOff>
    </xdr:from>
    <xdr:to>
      <xdr:col>24</xdr:col>
      <xdr:colOff>114300</xdr:colOff>
      <xdr:row>71</xdr:row>
      <xdr:rowOff>160713</xdr:rowOff>
    </xdr:to>
    <xdr:sp macro="" textlink="">
      <xdr:nvSpPr>
        <xdr:cNvPr id="194" name="楕円 193"/>
        <xdr:cNvSpPr/>
      </xdr:nvSpPr>
      <xdr:spPr>
        <a:xfrm>
          <a:off x="4584700" y="12232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165046</xdr:rowOff>
    </xdr:from>
    <xdr:ext cx="599010" cy="259045"/>
    <xdr:sp macro="" textlink="">
      <xdr:nvSpPr>
        <xdr:cNvPr id="195" name="民生費該当値テキスト"/>
        <xdr:cNvSpPr txBox="1"/>
      </xdr:nvSpPr>
      <xdr:spPr>
        <a:xfrm>
          <a:off x="4686300" y="12166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65684</xdr:rowOff>
    </xdr:from>
    <xdr:to>
      <xdr:col>20</xdr:col>
      <xdr:colOff>38100</xdr:colOff>
      <xdr:row>74</xdr:row>
      <xdr:rowOff>167284</xdr:rowOff>
    </xdr:to>
    <xdr:sp macro="" textlink="">
      <xdr:nvSpPr>
        <xdr:cNvPr id="196" name="楕円 195"/>
        <xdr:cNvSpPr/>
      </xdr:nvSpPr>
      <xdr:spPr>
        <a:xfrm>
          <a:off x="3746500" y="127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12361</xdr:rowOff>
    </xdr:from>
    <xdr:ext cx="599010" cy="259045"/>
    <xdr:sp macro="" textlink="">
      <xdr:nvSpPr>
        <xdr:cNvPr id="197" name="テキスト ボックス 196"/>
        <xdr:cNvSpPr txBox="1"/>
      </xdr:nvSpPr>
      <xdr:spPr>
        <a:xfrm>
          <a:off x="3497795" y="1252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65591</xdr:rowOff>
    </xdr:from>
    <xdr:to>
      <xdr:col>15</xdr:col>
      <xdr:colOff>101600</xdr:colOff>
      <xdr:row>76</xdr:row>
      <xdr:rowOff>167191</xdr:rowOff>
    </xdr:to>
    <xdr:sp macro="" textlink="">
      <xdr:nvSpPr>
        <xdr:cNvPr id="198" name="楕円 197"/>
        <xdr:cNvSpPr/>
      </xdr:nvSpPr>
      <xdr:spPr>
        <a:xfrm>
          <a:off x="2857500" y="13095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158318</xdr:rowOff>
    </xdr:from>
    <xdr:ext cx="599010" cy="259045"/>
    <xdr:sp macro="" textlink="">
      <xdr:nvSpPr>
        <xdr:cNvPr id="199" name="テキスト ボックス 198"/>
        <xdr:cNvSpPr txBox="1"/>
      </xdr:nvSpPr>
      <xdr:spPr>
        <a:xfrm>
          <a:off x="2608795" y="13188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59795</xdr:rowOff>
    </xdr:from>
    <xdr:to>
      <xdr:col>10</xdr:col>
      <xdr:colOff>165100</xdr:colOff>
      <xdr:row>76</xdr:row>
      <xdr:rowOff>161395</xdr:rowOff>
    </xdr:to>
    <xdr:sp macro="" textlink="">
      <xdr:nvSpPr>
        <xdr:cNvPr id="200" name="楕円 199"/>
        <xdr:cNvSpPr/>
      </xdr:nvSpPr>
      <xdr:spPr>
        <a:xfrm>
          <a:off x="1968500" y="1308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152522</xdr:rowOff>
    </xdr:from>
    <xdr:ext cx="599010" cy="259045"/>
    <xdr:sp macro="" textlink="">
      <xdr:nvSpPr>
        <xdr:cNvPr id="201" name="テキスト ボックス 200"/>
        <xdr:cNvSpPr txBox="1"/>
      </xdr:nvSpPr>
      <xdr:spPr>
        <a:xfrm>
          <a:off x="1719795" y="13182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55141</xdr:rowOff>
    </xdr:from>
    <xdr:to>
      <xdr:col>6</xdr:col>
      <xdr:colOff>38100</xdr:colOff>
      <xdr:row>76</xdr:row>
      <xdr:rowOff>156741</xdr:rowOff>
    </xdr:to>
    <xdr:sp macro="" textlink="">
      <xdr:nvSpPr>
        <xdr:cNvPr id="202" name="楕円 201"/>
        <xdr:cNvSpPr/>
      </xdr:nvSpPr>
      <xdr:spPr>
        <a:xfrm>
          <a:off x="1079500" y="1308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147868</xdr:rowOff>
    </xdr:from>
    <xdr:ext cx="599010" cy="259045"/>
    <xdr:sp macro="" textlink="">
      <xdr:nvSpPr>
        <xdr:cNvPr id="203" name="テキスト ボックス 202"/>
        <xdr:cNvSpPr txBox="1"/>
      </xdr:nvSpPr>
      <xdr:spPr>
        <a:xfrm>
          <a:off x="830795" y="1317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5" name="テキスト ボックス 214"/>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7" name="テキスト ボックス 216"/>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5" name="テキスト ボックス 224"/>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48031</xdr:rowOff>
    </xdr:from>
    <xdr:to>
      <xdr:col>24</xdr:col>
      <xdr:colOff>62865</xdr:colOff>
      <xdr:row>98</xdr:row>
      <xdr:rowOff>152850</xdr:rowOff>
    </xdr:to>
    <xdr:cxnSp macro="">
      <xdr:nvCxnSpPr>
        <xdr:cNvPr id="227" name="直線コネクタ 226"/>
        <xdr:cNvCxnSpPr/>
      </xdr:nvCxnSpPr>
      <xdr:spPr>
        <a:xfrm flipV="1">
          <a:off x="4633595" y="15649981"/>
          <a:ext cx="1270" cy="13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156677</xdr:rowOff>
    </xdr:from>
    <xdr:ext cx="534377" cy="259045"/>
    <xdr:sp macro="" textlink="">
      <xdr:nvSpPr>
        <xdr:cNvPr id="228" name="衛生費最小値テキスト"/>
        <xdr:cNvSpPr txBox="1"/>
      </xdr:nvSpPr>
      <xdr:spPr>
        <a:xfrm>
          <a:off x="4686300" y="16958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152850</xdr:rowOff>
    </xdr:from>
    <xdr:to>
      <xdr:col>24</xdr:col>
      <xdr:colOff>152400</xdr:colOff>
      <xdr:row>98</xdr:row>
      <xdr:rowOff>152850</xdr:rowOff>
    </xdr:to>
    <xdr:cxnSp macro="">
      <xdr:nvCxnSpPr>
        <xdr:cNvPr id="229" name="直線コネクタ 228"/>
        <xdr:cNvCxnSpPr/>
      </xdr:nvCxnSpPr>
      <xdr:spPr>
        <a:xfrm>
          <a:off x="4546600" y="16954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166158</xdr:rowOff>
    </xdr:from>
    <xdr:ext cx="599010" cy="259045"/>
    <xdr:sp macro="" textlink="">
      <xdr:nvSpPr>
        <xdr:cNvPr id="230" name="衛生費最大値テキスト"/>
        <xdr:cNvSpPr txBox="1"/>
      </xdr:nvSpPr>
      <xdr:spPr>
        <a:xfrm>
          <a:off x="4686300" y="15425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718,120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48031</xdr:rowOff>
    </xdr:from>
    <xdr:to>
      <xdr:col>24</xdr:col>
      <xdr:colOff>152400</xdr:colOff>
      <xdr:row>91</xdr:row>
      <xdr:rowOff>48031</xdr:rowOff>
    </xdr:to>
    <xdr:cxnSp macro="">
      <xdr:nvCxnSpPr>
        <xdr:cNvPr id="231" name="直線コネクタ 230"/>
        <xdr:cNvCxnSpPr/>
      </xdr:nvCxnSpPr>
      <xdr:spPr>
        <a:xfrm>
          <a:off x="4546600" y="15649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77104</xdr:rowOff>
    </xdr:from>
    <xdr:to>
      <xdr:col>24</xdr:col>
      <xdr:colOff>63500</xdr:colOff>
      <xdr:row>98</xdr:row>
      <xdr:rowOff>87488</xdr:rowOff>
    </xdr:to>
    <xdr:cxnSp macro="">
      <xdr:nvCxnSpPr>
        <xdr:cNvPr id="232" name="直線コネクタ 231"/>
        <xdr:cNvCxnSpPr/>
      </xdr:nvCxnSpPr>
      <xdr:spPr>
        <a:xfrm flipV="1">
          <a:off x="3797300" y="16879204"/>
          <a:ext cx="838200" cy="1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155918</xdr:rowOff>
    </xdr:from>
    <xdr:ext cx="599010" cy="259045"/>
    <xdr:sp macro="" textlink="">
      <xdr:nvSpPr>
        <xdr:cNvPr id="233" name="衛生費平均値テキスト"/>
        <xdr:cNvSpPr txBox="1"/>
      </xdr:nvSpPr>
      <xdr:spPr>
        <a:xfrm>
          <a:off x="4686300" y="166151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133041</xdr:rowOff>
    </xdr:from>
    <xdr:to>
      <xdr:col>24</xdr:col>
      <xdr:colOff>114300</xdr:colOff>
      <xdr:row>98</xdr:row>
      <xdr:rowOff>63191</xdr:rowOff>
    </xdr:to>
    <xdr:sp macro="" textlink="">
      <xdr:nvSpPr>
        <xdr:cNvPr id="234" name="フローチャート: 判断 233"/>
        <xdr:cNvSpPr/>
      </xdr:nvSpPr>
      <xdr:spPr>
        <a:xfrm>
          <a:off x="4584700" y="1676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76474</xdr:rowOff>
    </xdr:from>
    <xdr:to>
      <xdr:col>19</xdr:col>
      <xdr:colOff>177800</xdr:colOff>
      <xdr:row>98</xdr:row>
      <xdr:rowOff>87488</xdr:rowOff>
    </xdr:to>
    <xdr:cxnSp macro="">
      <xdr:nvCxnSpPr>
        <xdr:cNvPr id="235" name="直線コネクタ 234"/>
        <xdr:cNvCxnSpPr/>
      </xdr:nvCxnSpPr>
      <xdr:spPr>
        <a:xfrm>
          <a:off x="2908300" y="16878574"/>
          <a:ext cx="889000" cy="11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160052</xdr:rowOff>
    </xdr:from>
    <xdr:to>
      <xdr:col>20</xdr:col>
      <xdr:colOff>38100</xdr:colOff>
      <xdr:row>98</xdr:row>
      <xdr:rowOff>90202</xdr:rowOff>
    </xdr:to>
    <xdr:sp macro="" textlink="">
      <xdr:nvSpPr>
        <xdr:cNvPr id="236" name="フローチャート: 判断 235"/>
        <xdr:cNvSpPr/>
      </xdr:nvSpPr>
      <xdr:spPr>
        <a:xfrm>
          <a:off x="3746500" y="1679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106729</xdr:rowOff>
    </xdr:from>
    <xdr:ext cx="534377" cy="259045"/>
    <xdr:sp macro="" textlink="">
      <xdr:nvSpPr>
        <xdr:cNvPr id="237" name="テキスト ボックス 236"/>
        <xdr:cNvSpPr txBox="1"/>
      </xdr:nvSpPr>
      <xdr:spPr>
        <a:xfrm>
          <a:off x="3530111" y="16565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17214</xdr:rowOff>
    </xdr:from>
    <xdr:to>
      <xdr:col>15</xdr:col>
      <xdr:colOff>50800</xdr:colOff>
      <xdr:row>98</xdr:row>
      <xdr:rowOff>76474</xdr:rowOff>
    </xdr:to>
    <xdr:cxnSp macro="">
      <xdr:nvCxnSpPr>
        <xdr:cNvPr id="238" name="直線コネクタ 237"/>
        <xdr:cNvCxnSpPr/>
      </xdr:nvCxnSpPr>
      <xdr:spPr>
        <a:xfrm>
          <a:off x="2019300" y="16819314"/>
          <a:ext cx="889000" cy="59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4790</xdr:rowOff>
    </xdr:from>
    <xdr:to>
      <xdr:col>15</xdr:col>
      <xdr:colOff>101600</xdr:colOff>
      <xdr:row>98</xdr:row>
      <xdr:rowOff>106390</xdr:rowOff>
    </xdr:to>
    <xdr:sp macro="" textlink="">
      <xdr:nvSpPr>
        <xdr:cNvPr id="239" name="フローチャート: 判断 238"/>
        <xdr:cNvSpPr/>
      </xdr:nvSpPr>
      <xdr:spPr>
        <a:xfrm>
          <a:off x="2857500" y="16806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122917</xdr:rowOff>
    </xdr:from>
    <xdr:ext cx="534377" cy="259045"/>
    <xdr:sp macro="" textlink="">
      <xdr:nvSpPr>
        <xdr:cNvPr id="240" name="テキスト ボックス 239"/>
        <xdr:cNvSpPr txBox="1"/>
      </xdr:nvSpPr>
      <xdr:spPr>
        <a:xfrm>
          <a:off x="2641111" y="16582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17214</xdr:rowOff>
    </xdr:from>
    <xdr:to>
      <xdr:col>10</xdr:col>
      <xdr:colOff>114300</xdr:colOff>
      <xdr:row>98</xdr:row>
      <xdr:rowOff>104615</xdr:rowOff>
    </xdr:to>
    <xdr:cxnSp macro="">
      <xdr:nvCxnSpPr>
        <xdr:cNvPr id="241" name="直線コネクタ 240"/>
        <xdr:cNvCxnSpPr/>
      </xdr:nvCxnSpPr>
      <xdr:spPr>
        <a:xfrm flipV="1">
          <a:off x="1130300" y="16819314"/>
          <a:ext cx="889000" cy="87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5358</xdr:rowOff>
    </xdr:from>
    <xdr:to>
      <xdr:col>10</xdr:col>
      <xdr:colOff>165100</xdr:colOff>
      <xdr:row>98</xdr:row>
      <xdr:rowOff>106958</xdr:rowOff>
    </xdr:to>
    <xdr:sp macro="" textlink="">
      <xdr:nvSpPr>
        <xdr:cNvPr id="242" name="フローチャート: 判断 241"/>
        <xdr:cNvSpPr/>
      </xdr:nvSpPr>
      <xdr:spPr>
        <a:xfrm>
          <a:off x="1968500" y="1680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98085</xdr:rowOff>
    </xdr:from>
    <xdr:ext cx="534377" cy="259045"/>
    <xdr:sp macro="" textlink="">
      <xdr:nvSpPr>
        <xdr:cNvPr id="243" name="テキスト ボックス 242"/>
        <xdr:cNvSpPr txBox="1"/>
      </xdr:nvSpPr>
      <xdr:spPr>
        <a:xfrm>
          <a:off x="1752111" y="16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1329</xdr:rowOff>
    </xdr:from>
    <xdr:to>
      <xdr:col>6</xdr:col>
      <xdr:colOff>38100</xdr:colOff>
      <xdr:row>98</xdr:row>
      <xdr:rowOff>102929</xdr:rowOff>
    </xdr:to>
    <xdr:sp macro="" textlink="">
      <xdr:nvSpPr>
        <xdr:cNvPr id="244" name="フローチャート: 判断 243"/>
        <xdr:cNvSpPr/>
      </xdr:nvSpPr>
      <xdr:spPr>
        <a:xfrm>
          <a:off x="1079500" y="1680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119456</xdr:rowOff>
    </xdr:from>
    <xdr:ext cx="534377" cy="259045"/>
    <xdr:sp macro="" textlink="">
      <xdr:nvSpPr>
        <xdr:cNvPr id="245" name="テキスト ボックス 244"/>
        <xdr:cNvSpPr txBox="1"/>
      </xdr:nvSpPr>
      <xdr:spPr>
        <a:xfrm>
          <a:off x="863111" y="16578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26304</xdr:rowOff>
    </xdr:from>
    <xdr:to>
      <xdr:col>24</xdr:col>
      <xdr:colOff>114300</xdr:colOff>
      <xdr:row>98</xdr:row>
      <xdr:rowOff>127904</xdr:rowOff>
    </xdr:to>
    <xdr:sp macro="" textlink="">
      <xdr:nvSpPr>
        <xdr:cNvPr id="251" name="楕円 250"/>
        <xdr:cNvSpPr/>
      </xdr:nvSpPr>
      <xdr:spPr>
        <a:xfrm>
          <a:off x="4584700" y="1682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112681</xdr:rowOff>
    </xdr:from>
    <xdr:ext cx="534377" cy="259045"/>
    <xdr:sp macro="" textlink="">
      <xdr:nvSpPr>
        <xdr:cNvPr id="252" name="衛生費該当値テキスト"/>
        <xdr:cNvSpPr txBox="1"/>
      </xdr:nvSpPr>
      <xdr:spPr>
        <a:xfrm>
          <a:off x="4686300" y="16743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36688</xdr:rowOff>
    </xdr:from>
    <xdr:to>
      <xdr:col>20</xdr:col>
      <xdr:colOff>38100</xdr:colOff>
      <xdr:row>98</xdr:row>
      <xdr:rowOff>138288</xdr:rowOff>
    </xdr:to>
    <xdr:sp macro="" textlink="">
      <xdr:nvSpPr>
        <xdr:cNvPr id="253" name="楕円 252"/>
        <xdr:cNvSpPr/>
      </xdr:nvSpPr>
      <xdr:spPr>
        <a:xfrm>
          <a:off x="3746500" y="1683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129415</xdr:rowOff>
    </xdr:from>
    <xdr:ext cx="534377" cy="259045"/>
    <xdr:sp macro="" textlink="">
      <xdr:nvSpPr>
        <xdr:cNvPr id="254" name="テキスト ボックス 253"/>
        <xdr:cNvSpPr txBox="1"/>
      </xdr:nvSpPr>
      <xdr:spPr>
        <a:xfrm>
          <a:off x="3530111" y="1693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25674</xdr:rowOff>
    </xdr:from>
    <xdr:to>
      <xdr:col>15</xdr:col>
      <xdr:colOff>101600</xdr:colOff>
      <xdr:row>98</xdr:row>
      <xdr:rowOff>127274</xdr:rowOff>
    </xdr:to>
    <xdr:sp macro="" textlink="">
      <xdr:nvSpPr>
        <xdr:cNvPr id="255" name="楕円 254"/>
        <xdr:cNvSpPr/>
      </xdr:nvSpPr>
      <xdr:spPr>
        <a:xfrm>
          <a:off x="2857500" y="16827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118401</xdr:rowOff>
    </xdr:from>
    <xdr:ext cx="534377" cy="259045"/>
    <xdr:sp macro="" textlink="">
      <xdr:nvSpPr>
        <xdr:cNvPr id="256" name="テキスト ボックス 255"/>
        <xdr:cNvSpPr txBox="1"/>
      </xdr:nvSpPr>
      <xdr:spPr>
        <a:xfrm>
          <a:off x="2641111" y="1692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137864</xdr:rowOff>
    </xdr:from>
    <xdr:to>
      <xdr:col>10</xdr:col>
      <xdr:colOff>165100</xdr:colOff>
      <xdr:row>98</xdr:row>
      <xdr:rowOff>68014</xdr:rowOff>
    </xdr:to>
    <xdr:sp macro="" textlink="">
      <xdr:nvSpPr>
        <xdr:cNvPr id="257" name="楕円 256"/>
        <xdr:cNvSpPr/>
      </xdr:nvSpPr>
      <xdr:spPr>
        <a:xfrm>
          <a:off x="1968500" y="167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84541</xdr:rowOff>
    </xdr:from>
    <xdr:ext cx="599010" cy="259045"/>
    <xdr:sp macro="" textlink="">
      <xdr:nvSpPr>
        <xdr:cNvPr id="258" name="テキスト ボックス 257"/>
        <xdr:cNvSpPr txBox="1"/>
      </xdr:nvSpPr>
      <xdr:spPr>
        <a:xfrm>
          <a:off x="1719795" y="165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53815</xdr:rowOff>
    </xdr:from>
    <xdr:to>
      <xdr:col>6</xdr:col>
      <xdr:colOff>38100</xdr:colOff>
      <xdr:row>98</xdr:row>
      <xdr:rowOff>155415</xdr:rowOff>
    </xdr:to>
    <xdr:sp macro="" textlink="">
      <xdr:nvSpPr>
        <xdr:cNvPr id="259" name="楕円 258"/>
        <xdr:cNvSpPr/>
      </xdr:nvSpPr>
      <xdr:spPr>
        <a:xfrm>
          <a:off x="1079500" y="1685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146542</xdr:rowOff>
    </xdr:from>
    <xdr:ext cx="534377" cy="259045"/>
    <xdr:sp macro="" textlink="">
      <xdr:nvSpPr>
        <xdr:cNvPr id="260" name="テキスト ボックス 259"/>
        <xdr:cNvSpPr txBox="1"/>
      </xdr:nvSpPr>
      <xdr:spPr>
        <a:xfrm>
          <a:off x="863111" y="1694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69215</xdr:rowOff>
    </xdr:from>
    <xdr:to>
      <xdr:col>54</xdr:col>
      <xdr:colOff>189865</xdr:colOff>
      <xdr:row>39</xdr:row>
      <xdr:rowOff>44450</xdr:rowOff>
    </xdr:to>
    <xdr:cxnSp macro="">
      <xdr:nvCxnSpPr>
        <xdr:cNvPr id="284" name="直線コネクタ 283"/>
        <xdr:cNvCxnSpPr/>
      </xdr:nvCxnSpPr>
      <xdr:spPr>
        <a:xfrm flipV="1">
          <a:off x="10475595" y="5384165"/>
          <a:ext cx="1270" cy="1346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15892</xdr:rowOff>
    </xdr:from>
    <xdr:ext cx="534377" cy="259045"/>
    <xdr:sp macro="" textlink="">
      <xdr:nvSpPr>
        <xdr:cNvPr id="287" name="労働費最大値テキスト"/>
        <xdr:cNvSpPr txBox="1"/>
      </xdr:nvSpPr>
      <xdr:spPr>
        <a:xfrm>
          <a:off x="10528300" y="515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10,605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69215</xdr:rowOff>
    </xdr:from>
    <xdr:to>
      <xdr:col>55</xdr:col>
      <xdr:colOff>88900</xdr:colOff>
      <xdr:row>31</xdr:row>
      <xdr:rowOff>69215</xdr:rowOff>
    </xdr:to>
    <xdr:cxnSp macro="">
      <xdr:nvCxnSpPr>
        <xdr:cNvPr id="288" name="直線コネクタ 287"/>
        <xdr:cNvCxnSpPr/>
      </xdr:nvCxnSpPr>
      <xdr:spPr>
        <a:xfrm>
          <a:off x="10388600" y="5384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6096</xdr:rowOff>
    </xdr:from>
    <xdr:to>
      <xdr:col>55</xdr:col>
      <xdr:colOff>0</xdr:colOff>
      <xdr:row>39</xdr:row>
      <xdr:rowOff>11684</xdr:rowOff>
    </xdr:to>
    <xdr:cxnSp macro="">
      <xdr:nvCxnSpPr>
        <xdr:cNvPr id="289" name="直線コネクタ 288"/>
        <xdr:cNvCxnSpPr/>
      </xdr:nvCxnSpPr>
      <xdr:spPr>
        <a:xfrm>
          <a:off x="9639300" y="6692646"/>
          <a:ext cx="838200" cy="5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28338</xdr:rowOff>
    </xdr:from>
    <xdr:ext cx="469744" cy="259045"/>
    <xdr:sp macro="" textlink="">
      <xdr:nvSpPr>
        <xdr:cNvPr id="290" name="労働費平均値テキスト"/>
        <xdr:cNvSpPr txBox="1"/>
      </xdr:nvSpPr>
      <xdr:spPr>
        <a:xfrm>
          <a:off x="10528300" y="63719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5461</xdr:rowOff>
    </xdr:from>
    <xdr:to>
      <xdr:col>55</xdr:col>
      <xdr:colOff>50800</xdr:colOff>
      <xdr:row>38</xdr:row>
      <xdr:rowOff>107061</xdr:rowOff>
    </xdr:to>
    <xdr:sp macro="" textlink="">
      <xdr:nvSpPr>
        <xdr:cNvPr id="291" name="フローチャート: 判断 290"/>
        <xdr:cNvSpPr/>
      </xdr:nvSpPr>
      <xdr:spPr>
        <a:xfrm>
          <a:off x="10426700" y="6520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145034</xdr:rowOff>
    </xdr:from>
    <xdr:to>
      <xdr:col>50</xdr:col>
      <xdr:colOff>114300</xdr:colOff>
      <xdr:row>39</xdr:row>
      <xdr:rowOff>6096</xdr:rowOff>
    </xdr:to>
    <xdr:cxnSp macro="">
      <xdr:nvCxnSpPr>
        <xdr:cNvPr id="292" name="直線コネクタ 291"/>
        <xdr:cNvCxnSpPr/>
      </xdr:nvCxnSpPr>
      <xdr:spPr>
        <a:xfrm>
          <a:off x="8750300" y="6660134"/>
          <a:ext cx="889000" cy="32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31877</xdr:rowOff>
    </xdr:from>
    <xdr:to>
      <xdr:col>50</xdr:col>
      <xdr:colOff>165100</xdr:colOff>
      <xdr:row>38</xdr:row>
      <xdr:rowOff>133477</xdr:rowOff>
    </xdr:to>
    <xdr:sp macro="" textlink="">
      <xdr:nvSpPr>
        <xdr:cNvPr id="293" name="フローチャート: 判断 292"/>
        <xdr:cNvSpPr/>
      </xdr:nvSpPr>
      <xdr:spPr>
        <a:xfrm>
          <a:off x="9588500" y="654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150004</xdr:rowOff>
    </xdr:from>
    <xdr:ext cx="469744" cy="259045"/>
    <xdr:sp macro="" textlink="">
      <xdr:nvSpPr>
        <xdr:cNvPr id="294" name="テキスト ボックス 293"/>
        <xdr:cNvSpPr txBox="1"/>
      </xdr:nvSpPr>
      <xdr:spPr>
        <a:xfrm>
          <a:off x="9404428" y="632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145034</xdr:rowOff>
    </xdr:from>
    <xdr:to>
      <xdr:col>45</xdr:col>
      <xdr:colOff>177800</xdr:colOff>
      <xdr:row>38</xdr:row>
      <xdr:rowOff>163957</xdr:rowOff>
    </xdr:to>
    <xdr:cxnSp macro="">
      <xdr:nvCxnSpPr>
        <xdr:cNvPr id="295" name="直線コネクタ 294"/>
        <xdr:cNvCxnSpPr/>
      </xdr:nvCxnSpPr>
      <xdr:spPr>
        <a:xfrm flipV="1">
          <a:off x="7861300" y="6660134"/>
          <a:ext cx="889000" cy="18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32893</xdr:rowOff>
    </xdr:from>
    <xdr:to>
      <xdr:col>46</xdr:col>
      <xdr:colOff>38100</xdr:colOff>
      <xdr:row>38</xdr:row>
      <xdr:rowOff>134493</xdr:rowOff>
    </xdr:to>
    <xdr:sp macro="" textlink="">
      <xdr:nvSpPr>
        <xdr:cNvPr id="296" name="フローチャート: 判断 295"/>
        <xdr:cNvSpPr/>
      </xdr:nvSpPr>
      <xdr:spPr>
        <a:xfrm>
          <a:off x="8699500" y="654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151020</xdr:rowOff>
    </xdr:from>
    <xdr:ext cx="469744" cy="259045"/>
    <xdr:sp macro="" textlink="">
      <xdr:nvSpPr>
        <xdr:cNvPr id="297" name="テキスト ボックス 296"/>
        <xdr:cNvSpPr txBox="1"/>
      </xdr:nvSpPr>
      <xdr:spPr>
        <a:xfrm>
          <a:off x="8515428" y="6323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163957</xdr:rowOff>
    </xdr:from>
    <xdr:to>
      <xdr:col>41</xdr:col>
      <xdr:colOff>50800</xdr:colOff>
      <xdr:row>39</xdr:row>
      <xdr:rowOff>39624</xdr:rowOff>
    </xdr:to>
    <xdr:cxnSp macro="">
      <xdr:nvCxnSpPr>
        <xdr:cNvPr id="298" name="直線コネクタ 297"/>
        <xdr:cNvCxnSpPr/>
      </xdr:nvCxnSpPr>
      <xdr:spPr>
        <a:xfrm flipV="1">
          <a:off x="6972300" y="6679057"/>
          <a:ext cx="889000" cy="4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3556</xdr:rowOff>
    </xdr:from>
    <xdr:to>
      <xdr:col>41</xdr:col>
      <xdr:colOff>101600</xdr:colOff>
      <xdr:row>38</xdr:row>
      <xdr:rowOff>105156</xdr:rowOff>
    </xdr:to>
    <xdr:sp macro="" textlink="">
      <xdr:nvSpPr>
        <xdr:cNvPr id="299" name="フローチャート: 判断 298"/>
        <xdr:cNvSpPr/>
      </xdr:nvSpPr>
      <xdr:spPr>
        <a:xfrm>
          <a:off x="7810500" y="6518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121683</xdr:rowOff>
    </xdr:from>
    <xdr:ext cx="469744" cy="259045"/>
    <xdr:sp macro="" textlink="">
      <xdr:nvSpPr>
        <xdr:cNvPr id="300" name="テキスト ボックス 299"/>
        <xdr:cNvSpPr txBox="1"/>
      </xdr:nvSpPr>
      <xdr:spPr>
        <a:xfrm>
          <a:off x="7626428" y="6293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140843</xdr:rowOff>
    </xdr:from>
    <xdr:to>
      <xdr:col>36</xdr:col>
      <xdr:colOff>165100</xdr:colOff>
      <xdr:row>38</xdr:row>
      <xdr:rowOff>70993</xdr:rowOff>
    </xdr:to>
    <xdr:sp macro="" textlink="">
      <xdr:nvSpPr>
        <xdr:cNvPr id="301" name="フローチャート: 判断 300"/>
        <xdr:cNvSpPr/>
      </xdr:nvSpPr>
      <xdr:spPr>
        <a:xfrm>
          <a:off x="6921500" y="6484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87520</xdr:rowOff>
    </xdr:from>
    <xdr:ext cx="469744" cy="259045"/>
    <xdr:sp macro="" textlink="">
      <xdr:nvSpPr>
        <xdr:cNvPr id="302" name="テキスト ボックス 301"/>
        <xdr:cNvSpPr txBox="1"/>
      </xdr:nvSpPr>
      <xdr:spPr>
        <a:xfrm>
          <a:off x="6737428" y="6259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132334</xdr:rowOff>
    </xdr:from>
    <xdr:to>
      <xdr:col>55</xdr:col>
      <xdr:colOff>50800</xdr:colOff>
      <xdr:row>39</xdr:row>
      <xdr:rowOff>62484</xdr:rowOff>
    </xdr:to>
    <xdr:sp macro="" textlink="">
      <xdr:nvSpPr>
        <xdr:cNvPr id="308" name="楕円 307"/>
        <xdr:cNvSpPr/>
      </xdr:nvSpPr>
      <xdr:spPr>
        <a:xfrm>
          <a:off x="10426700" y="664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47261</xdr:rowOff>
    </xdr:from>
    <xdr:ext cx="378565" cy="259045"/>
    <xdr:sp macro="" textlink="">
      <xdr:nvSpPr>
        <xdr:cNvPr id="309" name="労働費該当値テキスト"/>
        <xdr:cNvSpPr txBox="1"/>
      </xdr:nvSpPr>
      <xdr:spPr>
        <a:xfrm>
          <a:off x="10528300" y="65623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126746</xdr:rowOff>
    </xdr:from>
    <xdr:to>
      <xdr:col>50</xdr:col>
      <xdr:colOff>165100</xdr:colOff>
      <xdr:row>39</xdr:row>
      <xdr:rowOff>56896</xdr:rowOff>
    </xdr:to>
    <xdr:sp macro="" textlink="">
      <xdr:nvSpPr>
        <xdr:cNvPr id="310" name="楕円 309"/>
        <xdr:cNvSpPr/>
      </xdr:nvSpPr>
      <xdr:spPr>
        <a:xfrm>
          <a:off x="9588500" y="664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48023</xdr:rowOff>
    </xdr:from>
    <xdr:ext cx="378565" cy="259045"/>
    <xdr:sp macro="" textlink="">
      <xdr:nvSpPr>
        <xdr:cNvPr id="311" name="テキスト ボックス 310"/>
        <xdr:cNvSpPr txBox="1"/>
      </xdr:nvSpPr>
      <xdr:spPr>
        <a:xfrm>
          <a:off x="9450017" y="6734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94234</xdr:rowOff>
    </xdr:from>
    <xdr:to>
      <xdr:col>46</xdr:col>
      <xdr:colOff>38100</xdr:colOff>
      <xdr:row>39</xdr:row>
      <xdr:rowOff>24384</xdr:rowOff>
    </xdr:to>
    <xdr:sp macro="" textlink="">
      <xdr:nvSpPr>
        <xdr:cNvPr id="312" name="楕円 311"/>
        <xdr:cNvSpPr/>
      </xdr:nvSpPr>
      <xdr:spPr>
        <a:xfrm>
          <a:off x="8699500" y="660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15511</xdr:rowOff>
    </xdr:from>
    <xdr:ext cx="378565" cy="259045"/>
    <xdr:sp macro="" textlink="">
      <xdr:nvSpPr>
        <xdr:cNvPr id="313" name="テキスト ボックス 312"/>
        <xdr:cNvSpPr txBox="1"/>
      </xdr:nvSpPr>
      <xdr:spPr>
        <a:xfrm>
          <a:off x="8561017" y="67020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113157</xdr:rowOff>
    </xdr:from>
    <xdr:to>
      <xdr:col>41</xdr:col>
      <xdr:colOff>101600</xdr:colOff>
      <xdr:row>39</xdr:row>
      <xdr:rowOff>43307</xdr:rowOff>
    </xdr:to>
    <xdr:sp macro="" textlink="">
      <xdr:nvSpPr>
        <xdr:cNvPr id="314" name="楕円 313"/>
        <xdr:cNvSpPr/>
      </xdr:nvSpPr>
      <xdr:spPr>
        <a:xfrm>
          <a:off x="7810500" y="662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34434</xdr:rowOff>
    </xdr:from>
    <xdr:ext cx="378565" cy="259045"/>
    <xdr:sp macro="" textlink="">
      <xdr:nvSpPr>
        <xdr:cNvPr id="315" name="テキスト ボックス 314"/>
        <xdr:cNvSpPr txBox="1"/>
      </xdr:nvSpPr>
      <xdr:spPr>
        <a:xfrm>
          <a:off x="7672017" y="67209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160274</xdr:rowOff>
    </xdr:from>
    <xdr:to>
      <xdr:col>36</xdr:col>
      <xdr:colOff>165100</xdr:colOff>
      <xdr:row>39</xdr:row>
      <xdr:rowOff>90424</xdr:rowOff>
    </xdr:to>
    <xdr:sp macro="" textlink="">
      <xdr:nvSpPr>
        <xdr:cNvPr id="316" name="楕円 315"/>
        <xdr:cNvSpPr/>
      </xdr:nvSpPr>
      <xdr:spPr>
        <a:xfrm>
          <a:off x="6921500" y="667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81551</xdr:rowOff>
    </xdr:from>
    <xdr:ext cx="313932" cy="259045"/>
    <xdr:sp macro="" textlink="">
      <xdr:nvSpPr>
        <xdr:cNvPr id="317" name="テキスト ボックス 316"/>
        <xdr:cNvSpPr txBox="1"/>
      </xdr:nvSpPr>
      <xdr:spPr>
        <a:xfrm>
          <a:off x="6815333" y="676810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1" name="テキスト ボックス 330"/>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50163</xdr:rowOff>
    </xdr:from>
    <xdr:to>
      <xdr:col>54</xdr:col>
      <xdr:colOff>189865</xdr:colOff>
      <xdr:row>59</xdr:row>
      <xdr:rowOff>36531</xdr:rowOff>
    </xdr:to>
    <xdr:cxnSp macro="">
      <xdr:nvCxnSpPr>
        <xdr:cNvPr id="341" name="直線コネクタ 340"/>
        <xdr:cNvCxnSpPr/>
      </xdr:nvCxnSpPr>
      <xdr:spPr>
        <a:xfrm flipV="1">
          <a:off x="10475595" y="8794113"/>
          <a:ext cx="1270" cy="1357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40358</xdr:rowOff>
    </xdr:from>
    <xdr:ext cx="534377" cy="259045"/>
    <xdr:sp macro="" textlink="">
      <xdr:nvSpPr>
        <xdr:cNvPr id="342" name="農林水産業費最小値テキスト"/>
        <xdr:cNvSpPr txBox="1"/>
      </xdr:nvSpPr>
      <xdr:spPr>
        <a:xfrm>
          <a:off x="10528300" y="10155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36531</xdr:rowOff>
    </xdr:from>
    <xdr:to>
      <xdr:col>55</xdr:col>
      <xdr:colOff>88900</xdr:colOff>
      <xdr:row>59</xdr:row>
      <xdr:rowOff>36531</xdr:rowOff>
    </xdr:to>
    <xdr:cxnSp macro="">
      <xdr:nvCxnSpPr>
        <xdr:cNvPr id="343" name="直線コネクタ 342"/>
        <xdr:cNvCxnSpPr/>
      </xdr:nvCxnSpPr>
      <xdr:spPr>
        <a:xfrm>
          <a:off x="10388600" y="1015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168290</xdr:rowOff>
    </xdr:from>
    <xdr:ext cx="690189" cy="259045"/>
    <xdr:sp macro="" textlink="">
      <xdr:nvSpPr>
        <xdr:cNvPr id="344" name="農林水産業費最大値テキスト"/>
        <xdr:cNvSpPr txBox="1"/>
      </xdr:nvSpPr>
      <xdr:spPr>
        <a:xfrm>
          <a:off x="10528300" y="85693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50163</xdr:rowOff>
    </xdr:from>
    <xdr:to>
      <xdr:col>55</xdr:col>
      <xdr:colOff>88900</xdr:colOff>
      <xdr:row>51</xdr:row>
      <xdr:rowOff>50163</xdr:rowOff>
    </xdr:to>
    <xdr:cxnSp macro="">
      <xdr:nvCxnSpPr>
        <xdr:cNvPr id="345" name="直線コネクタ 344"/>
        <xdr:cNvCxnSpPr/>
      </xdr:nvCxnSpPr>
      <xdr:spPr>
        <a:xfrm>
          <a:off x="10388600" y="879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115463</xdr:rowOff>
    </xdr:from>
    <xdr:to>
      <xdr:col>55</xdr:col>
      <xdr:colOff>0</xdr:colOff>
      <xdr:row>58</xdr:row>
      <xdr:rowOff>122041</xdr:rowOff>
    </xdr:to>
    <xdr:cxnSp macro="">
      <xdr:nvCxnSpPr>
        <xdr:cNvPr id="346" name="直線コネクタ 345"/>
        <xdr:cNvCxnSpPr/>
      </xdr:nvCxnSpPr>
      <xdr:spPr>
        <a:xfrm>
          <a:off x="9639300" y="10059563"/>
          <a:ext cx="838200" cy="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85651</xdr:rowOff>
    </xdr:from>
    <xdr:ext cx="599010" cy="259045"/>
    <xdr:sp macro="" textlink="">
      <xdr:nvSpPr>
        <xdr:cNvPr id="347" name="農林水産業費平均値テキスト"/>
        <xdr:cNvSpPr txBox="1"/>
      </xdr:nvSpPr>
      <xdr:spPr>
        <a:xfrm>
          <a:off x="10528300" y="98583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62774</xdr:rowOff>
    </xdr:from>
    <xdr:to>
      <xdr:col>55</xdr:col>
      <xdr:colOff>50800</xdr:colOff>
      <xdr:row>58</xdr:row>
      <xdr:rowOff>164374</xdr:rowOff>
    </xdr:to>
    <xdr:sp macro="" textlink="">
      <xdr:nvSpPr>
        <xdr:cNvPr id="348" name="フローチャート: 判断 347"/>
        <xdr:cNvSpPr/>
      </xdr:nvSpPr>
      <xdr:spPr>
        <a:xfrm>
          <a:off x="10426700" y="10006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107563</xdr:rowOff>
    </xdr:from>
    <xdr:to>
      <xdr:col>50</xdr:col>
      <xdr:colOff>114300</xdr:colOff>
      <xdr:row>58</xdr:row>
      <xdr:rowOff>115463</xdr:rowOff>
    </xdr:to>
    <xdr:cxnSp macro="">
      <xdr:nvCxnSpPr>
        <xdr:cNvPr id="349" name="直線コネクタ 348"/>
        <xdr:cNvCxnSpPr/>
      </xdr:nvCxnSpPr>
      <xdr:spPr>
        <a:xfrm>
          <a:off x="8750300" y="10051663"/>
          <a:ext cx="889000" cy="7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74239</xdr:rowOff>
    </xdr:from>
    <xdr:to>
      <xdr:col>50</xdr:col>
      <xdr:colOff>165100</xdr:colOff>
      <xdr:row>59</xdr:row>
      <xdr:rowOff>4389</xdr:rowOff>
    </xdr:to>
    <xdr:sp macro="" textlink="">
      <xdr:nvSpPr>
        <xdr:cNvPr id="350" name="フローチャート: 判断 349"/>
        <xdr:cNvSpPr/>
      </xdr:nvSpPr>
      <xdr:spPr>
        <a:xfrm>
          <a:off x="9588500" y="10018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166966</xdr:rowOff>
    </xdr:from>
    <xdr:ext cx="599010" cy="259045"/>
    <xdr:sp macro="" textlink="">
      <xdr:nvSpPr>
        <xdr:cNvPr id="351" name="テキスト ボックス 350"/>
        <xdr:cNvSpPr txBox="1"/>
      </xdr:nvSpPr>
      <xdr:spPr>
        <a:xfrm>
          <a:off x="9339795" y="10111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107563</xdr:rowOff>
    </xdr:from>
    <xdr:to>
      <xdr:col>45</xdr:col>
      <xdr:colOff>177800</xdr:colOff>
      <xdr:row>58</xdr:row>
      <xdr:rowOff>160860</xdr:rowOff>
    </xdr:to>
    <xdr:cxnSp macro="">
      <xdr:nvCxnSpPr>
        <xdr:cNvPr id="352" name="直線コネクタ 351"/>
        <xdr:cNvCxnSpPr/>
      </xdr:nvCxnSpPr>
      <xdr:spPr>
        <a:xfrm flipV="1">
          <a:off x="7861300" y="10051663"/>
          <a:ext cx="889000" cy="53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83634</xdr:rowOff>
    </xdr:from>
    <xdr:to>
      <xdr:col>46</xdr:col>
      <xdr:colOff>38100</xdr:colOff>
      <xdr:row>59</xdr:row>
      <xdr:rowOff>13784</xdr:rowOff>
    </xdr:to>
    <xdr:sp macro="" textlink="">
      <xdr:nvSpPr>
        <xdr:cNvPr id="353" name="フローチャート: 判断 352"/>
        <xdr:cNvSpPr/>
      </xdr:nvSpPr>
      <xdr:spPr>
        <a:xfrm>
          <a:off x="8699500" y="10027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59</xdr:row>
      <xdr:rowOff>4911</xdr:rowOff>
    </xdr:from>
    <xdr:ext cx="599010" cy="259045"/>
    <xdr:sp macro="" textlink="">
      <xdr:nvSpPr>
        <xdr:cNvPr id="354" name="テキスト ボックス 353"/>
        <xdr:cNvSpPr txBox="1"/>
      </xdr:nvSpPr>
      <xdr:spPr>
        <a:xfrm>
          <a:off x="8450795" y="10120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160860</xdr:rowOff>
    </xdr:from>
    <xdr:to>
      <xdr:col>41</xdr:col>
      <xdr:colOff>50800</xdr:colOff>
      <xdr:row>58</xdr:row>
      <xdr:rowOff>165071</xdr:rowOff>
    </xdr:to>
    <xdr:cxnSp macro="">
      <xdr:nvCxnSpPr>
        <xdr:cNvPr id="355" name="直線コネクタ 354"/>
        <xdr:cNvCxnSpPr/>
      </xdr:nvCxnSpPr>
      <xdr:spPr>
        <a:xfrm flipV="1">
          <a:off x="6972300" y="10104960"/>
          <a:ext cx="889000" cy="4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81732</xdr:rowOff>
    </xdr:from>
    <xdr:to>
      <xdr:col>41</xdr:col>
      <xdr:colOff>101600</xdr:colOff>
      <xdr:row>59</xdr:row>
      <xdr:rowOff>11882</xdr:rowOff>
    </xdr:to>
    <xdr:sp macro="" textlink="">
      <xdr:nvSpPr>
        <xdr:cNvPr id="356" name="フローチャート: 判断 355"/>
        <xdr:cNvSpPr/>
      </xdr:nvSpPr>
      <xdr:spPr>
        <a:xfrm>
          <a:off x="7810500" y="1002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28409</xdr:rowOff>
    </xdr:from>
    <xdr:ext cx="599010" cy="259045"/>
    <xdr:sp macro="" textlink="">
      <xdr:nvSpPr>
        <xdr:cNvPr id="357" name="テキスト ボックス 356"/>
        <xdr:cNvSpPr txBox="1"/>
      </xdr:nvSpPr>
      <xdr:spPr>
        <a:xfrm>
          <a:off x="7561795" y="980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86951</xdr:rowOff>
    </xdr:from>
    <xdr:to>
      <xdr:col>36</xdr:col>
      <xdr:colOff>165100</xdr:colOff>
      <xdr:row>59</xdr:row>
      <xdr:rowOff>17101</xdr:rowOff>
    </xdr:to>
    <xdr:sp macro="" textlink="">
      <xdr:nvSpPr>
        <xdr:cNvPr id="358" name="フローチャート: 判断 357"/>
        <xdr:cNvSpPr/>
      </xdr:nvSpPr>
      <xdr:spPr>
        <a:xfrm>
          <a:off x="6921500" y="10031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33628</xdr:rowOff>
    </xdr:from>
    <xdr:ext cx="599010" cy="259045"/>
    <xdr:sp macro="" textlink="">
      <xdr:nvSpPr>
        <xdr:cNvPr id="359" name="テキスト ボックス 358"/>
        <xdr:cNvSpPr txBox="1"/>
      </xdr:nvSpPr>
      <xdr:spPr>
        <a:xfrm>
          <a:off x="6672795" y="980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71241</xdr:rowOff>
    </xdr:from>
    <xdr:to>
      <xdr:col>55</xdr:col>
      <xdr:colOff>50800</xdr:colOff>
      <xdr:row>59</xdr:row>
      <xdr:rowOff>1391</xdr:rowOff>
    </xdr:to>
    <xdr:sp macro="" textlink="">
      <xdr:nvSpPr>
        <xdr:cNvPr id="365" name="楕円 364"/>
        <xdr:cNvSpPr/>
      </xdr:nvSpPr>
      <xdr:spPr>
        <a:xfrm>
          <a:off x="10426700" y="1001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41201</xdr:rowOff>
    </xdr:from>
    <xdr:ext cx="599010" cy="259045"/>
    <xdr:sp macro="" textlink="">
      <xdr:nvSpPr>
        <xdr:cNvPr id="366" name="農林水産業費該当値テキスト"/>
        <xdr:cNvSpPr txBox="1"/>
      </xdr:nvSpPr>
      <xdr:spPr>
        <a:xfrm>
          <a:off x="10528300" y="9985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64663</xdr:rowOff>
    </xdr:from>
    <xdr:to>
      <xdr:col>50</xdr:col>
      <xdr:colOff>165100</xdr:colOff>
      <xdr:row>58</xdr:row>
      <xdr:rowOff>166263</xdr:rowOff>
    </xdr:to>
    <xdr:sp macro="" textlink="">
      <xdr:nvSpPr>
        <xdr:cNvPr id="367" name="楕円 366"/>
        <xdr:cNvSpPr/>
      </xdr:nvSpPr>
      <xdr:spPr>
        <a:xfrm>
          <a:off x="9588500" y="1000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11340</xdr:rowOff>
    </xdr:from>
    <xdr:ext cx="599010" cy="259045"/>
    <xdr:sp macro="" textlink="">
      <xdr:nvSpPr>
        <xdr:cNvPr id="368" name="テキスト ボックス 367"/>
        <xdr:cNvSpPr txBox="1"/>
      </xdr:nvSpPr>
      <xdr:spPr>
        <a:xfrm>
          <a:off x="9339795" y="9783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56763</xdr:rowOff>
    </xdr:from>
    <xdr:to>
      <xdr:col>46</xdr:col>
      <xdr:colOff>38100</xdr:colOff>
      <xdr:row>58</xdr:row>
      <xdr:rowOff>158363</xdr:rowOff>
    </xdr:to>
    <xdr:sp macro="" textlink="">
      <xdr:nvSpPr>
        <xdr:cNvPr id="369" name="楕円 368"/>
        <xdr:cNvSpPr/>
      </xdr:nvSpPr>
      <xdr:spPr>
        <a:xfrm>
          <a:off x="8699500" y="10000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3440</xdr:rowOff>
    </xdr:from>
    <xdr:ext cx="599010" cy="259045"/>
    <xdr:sp macro="" textlink="">
      <xdr:nvSpPr>
        <xdr:cNvPr id="370" name="テキスト ボックス 369"/>
        <xdr:cNvSpPr txBox="1"/>
      </xdr:nvSpPr>
      <xdr:spPr>
        <a:xfrm>
          <a:off x="8450795" y="9776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110060</xdr:rowOff>
    </xdr:from>
    <xdr:to>
      <xdr:col>41</xdr:col>
      <xdr:colOff>101600</xdr:colOff>
      <xdr:row>59</xdr:row>
      <xdr:rowOff>40210</xdr:rowOff>
    </xdr:to>
    <xdr:sp macro="" textlink="">
      <xdr:nvSpPr>
        <xdr:cNvPr id="371" name="楕円 370"/>
        <xdr:cNvSpPr/>
      </xdr:nvSpPr>
      <xdr:spPr>
        <a:xfrm>
          <a:off x="7810500" y="1005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31337</xdr:rowOff>
    </xdr:from>
    <xdr:ext cx="534377" cy="259045"/>
    <xdr:sp macro="" textlink="">
      <xdr:nvSpPr>
        <xdr:cNvPr id="372" name="テキスト ボックス 371"/>
        <xdr:cNvSpPr txBox="1"/>
      </xdr:nvSpPr>
      <xdr:spPr>
        <a:xfrm>
          <a:off x="7594111" y="1014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114271</xdr:rowOff>
    </xdr:from>
    <xdr:to>
      <xdr:col>36</xdr:col>
      <xdr:colOff>165100</xdr:colOff>
      <xdr:row>59</xdr:row>
      <xdr:rowOff>44421</xdr:rowOff>
    </xdr:to>
    <xdr:sp macro="" textlink="">
      <xdr:nvSpPr>
        <xdr:cNvPr id="373" name="楕円 372"/>
        <xdr:cNvSpPr/>
      </xdr:nvSpPr>
      <xdr:spPr>
        <a:xfrm>
          <a:off x="6921500" y="1005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35548</xdr:rowOff>
    </xdr:from>
    <xdr:ext cx="534377" cy="259045"/>
    <xdr:sp macro="" textlink="">
      <xdr:nvSpPr>
        <xdr:cNvPr id="374" name="テキスト ボックス 373"/>
        <xdr:cNvSpPr txBox="1"/>
      </xdr:nvSpPr>
      <xdr:spPr>
        <a:xfrm>
          <a:off x="6705111" y="101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8" name="テキスト ボックス 387"/>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0" name="テキスト ボックス 389"/>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2" name="テキスト ボックス 391"/>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4" name="テキスト ボックス 393"/>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37042</xdr:rowOff>
    </xdr:from>
    <xdr:to>
      <xdr:col>54</xdr:col>
      <xdr:colOff>189865</xdr:colOff>
      <xdr:row>79</xdr:row>
      <xdr:rowOff>83601</xdr:rowOff>
    </xdr:to>
    <xdr:cxnSp macro="">
      <xdr:nvCxnSpPr>
        <xdr:cNvPr id="400" name="直線コネクタ 399"/>
        <xdr:cNvCxnSpPr/>
      </xdr:nvCxnSpPr>
      <xdr:spPr>
        <a:xfrm flipV="1">
          <a:off x="10475595" y="12038542"/>
          <a:ext cx="1270" cy="1589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87428</xdr:rowOff>
    </xdr:from>
    <xdr:ext cx="469744" cy="259045"/>
    <xdr:sp macro="" textlink="">
      <xdr:nvSpPr>
        <xdr:cNvPr id="401" name="商工費最小値テキスト"/>
        <xdr:cNvSpPr txBox="1"/>
      </xdr:nvSpPr>
      <xdr:spPr>
        <a:xfrm>
          <a:off x="10528300" y="13631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83601</xdr:rowOff>
    </xdr:from>
    <xdr:to>
      <xdr:col>55</xdr:col>
      <xdr:colOff>88900</xdr:colOff>
      <xdr:row>79</xdr:row>
      <xdr:rowOff>83601</xdr:rowOff>
    </xdr:to>
    <xdr:cxnSp macro="">
      <xdr:nvCxnSpPr>
        <xdr:cNvPr id="402" name="直線コネクタ 401"/>
        <xdr:cNvCxnSpPr/>
      </xdr:nvCxnSpPr>
      <xdr:spPr>
        <a:xfrm>
          <a:off x="10388600" y="13628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155169</xdr:rowOff>
    </xdr:from>
    <xdr:ext cx="599010" cy="259045"/>
    <xdr:sp macro="" textlink="">
      <xdr:nvSpPr>
        <xdr:cNvPr id="403" name="商工費最大値テキスト"/>
        <xdr:cNvSpPr txBox="1"/>
      </xdr:nvSpPr>
      <xdr:spPr>
        <a:xfrm>
          <a:off x="10528300" y="11813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491,435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37042</xdr:rowOff>
    </xdr:from>
    <xdr:to>
      <xdr:col>55</xdr:col>
      <xdr:colOff>88900</xdr:colOff>
      <xdr:row>70</xdr:row>
      <xdr:rowOff>37042</xdr:rowOff>
    </xdr:to>
    <xdr:cxnSp macro="">
      <xdr:nvCxnSpPr>
        <xdr:cNvPr id="404" name="直線コネクタ 403"/>
        <xdr:cNvCxnSpPr/>
      </xdr:nvCxnSpPr>
      <xdr:spPr>
        <a:xfrm>
          <a:off x="10388600" y="120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7869</xdr:rowOff>
    </xdr:from>
    <xdr:to>
      <xdr:col>55</xdr:col>
      <xdr:colOff>0</xdr:colOff>
      <xdr:row>78</xdr:row>
      <xdr:rowOff>98320</xdr:rowOff>
    </xdr:to>
    <xdr:cxnSp macro="">
      <xdr:nvCxnSpPr>
        <xdr:cNvPr id="405" name="直線コネクタ 404"/>
        <xdr:cNvCxnSpPr/>
      </xdr:nvCxnSpPr>
      <xdr:spPr>
        <a:xfrm flipV="1">
          <a:off x="9639300" y="13380969"/>
          <a:ext cx="838200" cy="9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160357</xdr:rowOff>
    </xdr:from>
    <xdr:ext cx="534377" cy="259045"/>
    <xdr:sp macro="" textlink="">
      <xdr:nvSpPr>
        <xdr:cNvPr id="406" name="商工費平均値テキスト"/>
        <xdr:cNvSpPr txBox="1"/>
      </xdr:nvSpPr>
      <xdr:spPr>
        <a:xfrm>
          <a:off x="10528300" y="13362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10480</xdr:rowOff>
    </xdr:from>
    <xdr:to>
      <xdr:col>55</xdr:col>
      <xdr:colOff>50800</xdr:colOff>
      <xdr:row>78</xdr:row>
      <xdr:rowOff>112080</xdr:rowOff>
    </xdr:to>
    <xdr:sp macro="" textlink="">
      <xdr:nvSpPr>
        <xdr:cNvPr id="407" name="フローチャート: 判断 406"/>
        <xdr:cNvSpPr/>
      </xdr:nvSpPr>
      <xdr:spPr>
        <a:xfrm>
          <a:off x="10426700" y="1338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98320</xdr:rowOff>
    </xdr:from>
    <xdr:to>
      <xdr:col>50</xdr:col>
      <xdr:colOff>114300</xdr:colOff>
      <xdr:row>78</xdr:row>
      <xdr:rowOff>108731</xdr:rowOff>
    </xdr:to>
    <xdr:cxnSp macro="">
      <xdr:nvCxnSpPr>
        <xdr:cNvPr id="408" name="直線コネクタ 407"/>
        <xdr:cNvCxnSpPr/>
      </xdr:nvCxnSpPr>
      <xdr:spPr>
        <a:xfrm flipV="1">
          <a:off x="8750300" y="13471420"/>
          <a:ext cx="889000" cy="10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71295</xdr:rowOff>
    </xdr:from>
    <xdr:to>
      <xdr:col>50</xdr:col>
      <xdr:colOff>165100</xdr:colOff>
      <xdr:row>79</xdr:row>
      <xdr:rowOff>1445</xdr:rowOff>
    </xdr:to>
    <xdr:sp macro="" textlink="">
      <xdr:nvSpPr>
        <xdr:cNvPr id="409" name="フローチャート: 判断 408"/>
        <xdr:cNvSpPr/>
      </xdr:nvSpPr>
      <xdr:spPr>
        <a:xfrm>
          <a:off x="9588500" y="1344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164022</xdr:rowOff>
    </xdr:from>
    <xdr:ext cx="534377" cy="259045"/>
    <xdr:sp macro="" textlink="">
      <xdr:nvSpPr>
        <xdr:cNvPr id="410" name="テキスト ボックス 409"/>
        <xdr:cNvSpPr txBox="1"/>
      </xdr:nvSpPr>
      <xdr:spPr>
        <a:xfrm>
          <a:off x="9372111" y="13537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48058</xdr:rowOff>
    </xdr:from>
    <xdr:to>
      <xdr:col>45</xdr:col>
      <xdr:colOff>177800</xdr:colOff>
      <xdr:row>78</xdr:row>
      <xdr:rowOff>108731</xdr:rowOff>
    </xdr:to>
    <xdr:cxnSp macro="">
      <xdr:nvCxnSpPr>
        <xdr:cNvPr id="411" name="直線コネクタ 410"/>
        <xdr:cNvCxnSpPr/>
      </xdr:nvCxnSpPr>
      <xdr:spPr>
        <a:xfrm>
          <a:off x="7861300" y="13249708"/>
          <a:ext cx="889000" cy="23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60399</xdr:rowOff>
    </xdr:from>
    <xdr:to>
      <xdr:col>46</xdr:col>
      <xdr:colOff>38100</xdr:colOff>
      <xdr:row>78</xdr:row>
      <xdr:rowOff>161999</xdr:rowOff>
    </xdr:to>
    <xdr:sp macro="" textlink="">
      <xdr:nvSpPr>
        <xdr:cNvPr id="412" name="フローチャート: 判断 411"/>
        <xdr:cNvSpPr/>
      </xdr:nvSpPr>
      <xdr:spPr>
        <a:xfrm>
          <a:off x="8699500" y="1343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153126</xdr:rowOff>
    </xdr:from>
    <xdr:ext cx="534377" cy="259045"/>
    <xdr:sp macro="" textlink="">
      <xdr:nvSpPr>
        <xdr:cNvPr id="413" name="テキスト ボックス 412"/>
        <xdr:cNvSpPr txBox="1"/>
      </xdr:nvSpPr>
      <xdr:spPr>
        <a:xfrm>
          <a:off x="8483111" y="1352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48058</xdr:rowOff>
    </xdr:from>
    <xdr:to>
      <xdr:col>41</xdr:col>
      <xdr:colOff>50800</xdr:colOff>
      <xdr:row>78</xdr:row>
      <xdr:rowOff>139898</xdr:rowOff>
    </xdr:to>
    <xdr:cxnSp macro="">
      <xdr:nvCxnSpPr>
        <xdr:cNvPr id="414" name="直線コネクタ 413"/>
        <xdr:cNvCxnSpPr/>
      </xdr:nvCxnSpPr>
      <xdr:spPr>
        <a:xfrm flipV="1">
          <a:off x="6972300" y="13249708"/>
          <a:ext cx="889000" cy="26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28442</xdr:rowOff>
    </xdr:from>
    <xdr:to>
      <xdr:col>41</xdr:col>
      <xdr:colOff>101600</xdr:colOff>
      <xdr:row>78</xdr:row>
      <xdr:rowOff>130042</xdr:rowOff>
    </xdr:to>
    <xdr:sp macro="" textlink="">
      <xdr:nvSpPr>
        <xdr:cNvPr id="415" name="フローチャート: 判断 414"/>
        <xdr:cNvSpPr/>
      </xdr:nvSpPr>
      <xdr:spPr>
        <a:xfrm>
          <a:off x="7810500" y="13401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121169</xdr:rowOff>
    </xdr:from>
    <xdr:ext cx="534377" cy="259045"/>
    <xdr:sp macro="" textlink="">
      <xdr:nvSpPr>
        <xdr:cNvPr id="416" name="テキスト ボックス 415"/>
        <xdr:cNvSpPr txBox="1"/>
      </xdr:nvSpPr>
      <xdr:spPr>
        <a:xfrm>
          <a:off x="7594111" y="1349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79352</xdr:rowOff>
    </xdr:from>
    <xdr:to>
      <xdr:col>36</xdr:col>
      <xdr:colOff>165100</xdr:colOff>
      <xdr:row>79</xdr:row>
      <xdr:rowOff>9502</xdr:rowOff>
    </xdr:to>
    <xdr:sp macro="" textlink="">
      <xdr:nvSpPr>
        <xdr:cNvPr id="417" name="フローチャート: 判断 416"/>
        <xdr:cNvSpPr/>
      </xdr:nvSpPr>
      <xdr:spPr>
        <a:xfrm>
          <a:off x="6921500" y="13452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26029</xdr:rowOff>
    </xdr:from>
    <xdr:ext cx="534377" cy="259045"/>
    <xdr:sp macro="" textlink="">
      <xdr:nvSpPr>
        <xdr:cNvPr id="418" name="テキスト ボックス 417"/>
        <xdr:cNvSpPr txBox="1"/>
      </xdr:nvSpPr>
      <xdr:spPr>
        <a:xfrm>
          <a:off x="6705111" y="1322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128519</xdr:rowOff>
    </xdr:from>
    <xdr:to>
      <xdr:col>55</xdr:col>
      <xdr:colOff>50800</xdr:colOff>
      <xdr:row>78</xdr:row>
      <xdr:rowOff>58669</xdr:rowOff>
    </xdr:to>
    <xdr:sp macro="" textlink="">
      <xdr:nvSpPr>
        <xdr:cNvPr id="424" name="楕円 423"/>
        <xdr:cNvSpPr/>
      </xdr:nvSpPr>
      <xdr:spPr>
        <a:xfrm>
          <a:off x="10426700" y="1333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151396</xdr:rowOff>
    </xdr:from>
    <xdr:ext cx="534377" cy="259045"/>
    <xdr:sp macro="" textlink="">
      <xdr:nvSpPr>
        <xdr:cNvPr id="425" name="商工費該当値テキスト"/>
        <xdr:cNvSpPr txBox="1"/>
      </xdr:nvSpPr>
      <xdr:spPr>
        <a:xfrm>
          <a:off x="10528300" y="131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47520</xdr:rowOff>
    </xdr:from>
    <xdr:to>
      <xdr:col>50</xdr:col>
      <xdr:colOff>165100</xdr:colOff>
      <xdr:row>78</xdr:row>
      <xdr:rowOff>149120</xdr:rowOff>
    </xdr:to>
    <xdr:sp macro="" textlink="">
      <xdr:nvSpPr>
        <xdr:cNvPr id="426" name="楕円 425"/>
        <xdr:cNvSpPr/>
      </xdr:nvSpPr>
      <xdr:spPr>
        <a:xfrm>
          <a:off x="9588500" y="1342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165647</xdr:rowOff>
    </xdr:from>
    <xdr:ext cx="534377" cy="259045"/>
    <xdr:sp macro="" textlink="">
      <xdr:nvSpPr>
        <xdr:cNvPr id="427" name="テキスト ボックス 426"/>
        <xdr:cNvSpPr txBox="1"/>
      </xdr:nvSpPr>
      <xdr:spPr>
        <a:xfrm>
          <a:off x="9372111" y="13195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57931</xdr:rowOff>
    </xdr:from>
    <xdr:to>
      <xdr:col>46</xdr:col>
      <xdr:colOff>38100</xdr:colOff>
      <xdr:row>78</xdr:row>
      <xdr:rowOff>159531</xdr:rowOff>
    </xdr:to>
    <xdr:sp macro="" textlink="">
      <xdr:nvSpPr>
        <xdr:cNvPr id="428" name="楕円 427"/>
        <xdr:cNvSpPr/>
      </xdr:nvSpPr>
      <xdr:spPr>
        <a:xfrm>
          <a:off x="8699500" y="13431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4608</xdr:rowOff>
    </xdr:from>
    <xdr:ext cx="534377" cy="259045"/>
    <xdr:sp macro="" textlink="">
      <xdr:nvSpPr>
        <xdr:cNvPr id="429" name="テキスト ボックス 428"/>
        <xdr:cNvSpPr txBox="1"/>
      </xdr:nvSpPr>
      <xdr:spPr>
        <a:xfrm>
          <a:off x="8483111" y="1320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168708</xdr:rowOff>
    </xdr:from>
    <xdr:to>
      <xdr:col>41</xdr:col>
      <xdr:colOff>101600</xdr:colOff>
      <xdr:row>77</xdr:row>
      <xdr:rowOff>98858</xdr:rowOff>
    </xdr:to>
    <xdr:sp macro="" textlink="">
      <xdr:nvSpPr>
        <xdr:cNvPr id="430" name="楕円 429"/>
        <xdr:cNvSpPr/>
      </xdr:nvSpPr>
      <xdr:spPr>
        <a:xfrm>
          <a:off x="7810500" y="131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115385</xdr:rowOff>
    </xdr:from>
    <xdr:ext cx="599010" cy="259045"/>
    <xdr:sp macro="" textlink="">
      <xdr:nvSpPr>
        <xdr:cNvPr id="431" name="テキスト ボックス 430"/>
        <xdr:cNvSpPr txBox="1"/>
      </xdr:nvSpPr>
      <xdr:spPr>
        <a:xfrm>
          <a:off x="7561795" y="12974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89098</xdr:rowOff>
    </xdr:from>
    <xdr:to>
      <xdr:col>36</xdr:col>
      <xdr:colOff>165100</xdr:colOff>
      <xdr:row>79</xdr:row>
      <xdr:rowOff>19248</xdr:rowOff>
    </xdr:to>
    <xdr:sp macro="" textlink="">
      <xdr:nvSpPr>
        <xdr:cNvPr id="432" name="楕円 431"/>
        <xdr:cNvSpPr/>
      </xdr:nvSpPr>
      <xdr:spPr>
        <a:xfrm>
          <a:off x="6921500" y="1346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10375</xdr:rowOff>
    </xdr:from>
    <xdr:ext cx="534377" cy="259045"/>
    <xdr:sp macro="" textlink="">
      <xdr:nvSpPr>
        <xdr:cNvPr id="433" name="テキスト ボックス 432"/>
        <xdr:cNvSpPr txBox="1"/>
      </xdr:nvSpPr>
      <xdr:spPr>
        <a:xfrm>
          <a:off x="6705111" y="13554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37012</xdr:rowOff>
    </xdr:from>
    <xdr:to>
      <xdr:col>54</xdr:col>
      <xdr:colOff>189865</xdr:colOff>
      <xdr:row>99</xdr:row>
      <xdr:rowOff>54539</xdr:rowOff>
    </xdr:to>
    <xdr:cxnSp macro="">
      <xdr:nvCxnSpPr>
        <xdr:cNvPr id="459" name="直線コネクタ 458"/>
        <xdr:cNvCxnSpPr/>
      </xdr:nvCxnSpPr>
      <xdr:spPr>
        <a:xfrm flipV="1">
          <a:off x="10475595" y="15638962"/>
          <a:ext cx="1270" cy="1389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58366</xdr:rowOff>
    </xdr:from>
    <xdr:ext cx="534377" cy="259045"/>
    <xdr:sp macro="" textlink="">
      <xdr:nvSpPr>
        <xdr:cNvPr id="460" name="土木費最小値テキスト"/>
        <xdr:cNvSpPr txBox="1"/>
      </xdr:nvSpPr>
      <xdr:spPr>
        <a:xfrm>
          <a:off x="10528300" y="17031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54539</xdr:rowOff>
    </xdr:from>
    <xdr:to>
      <xdr:col>55</xdr:col>
      <xdr:colOff>88900</xdr:colOff>
      <xdr:row>99</xdr:row>
      <xdr:rowOff>54539</xdr:rowOff>
    </xdr:to>
    <xdr:cxnSp macro="">
      <xdr:nvCxnSpPr>
        <xdr:cNvPr id="461" name="直線コネクタ 460"/>
        <xdr:cNvCxnSpPr/>
      </xdr:nvCxnSpPr>
      <xdr:spPr>
        <a:xfrm>
          <a:off x="10388600" y="170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155139</xdr:rowOff>
    </xdr:from>
    <xdr:ext cx="599010" cy="259045"/>
    <xdr:sp macro="" textlink="">
      <xdr:nvSpPr>
        <xdr:cNvPr id="462" name="土木費最大値テキスト"/>
        <xdr:cNvSpPr txBox="1"/>
      </xdr:nvSpPr>
      <xdr:spPr>
        <a:xfrm>
          <a:off x="10528300" y="15414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877,889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37012</xdr:rowOff>
    </xdr:from>
    <xdr:to>
      <xdr:col>55</xdr:col>
      <xdr:colOff>88900</xdr:colOff>
      <xdr:row>91</xdr:row>
      <xdr:rowOff>37012</xdr:rowOff>
    </xdr:to>
    <xdr:cxnSp macro="">
      <xdr:nvCxnSpPr>
        <xdr:cNvPr id="463" name="直線コネクタ 462"/>
        <xdr:cNvCxnSpPr/>
      </xdr:nvCxnSpPr>
      <xdr:spPr>
        <a:xfrm>
          <a:off x="10388600" y="15638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105361</xdr:rowOff>
    </xdr:from>
    <xdr:to>
      <xdr:col>55</xdr:col>
      <xdr:colOff>0</xdr:colOff>
      <xdr:row>98</xdr:row>
      <xdr:rowOff>106189</xdr:rowOff>
    </xdr:to>
    <xdr:cxnSp macro="">
      <xdr:nvCxnSpPr>
        <xdr:cNvPr id="464" name="直線コネクタ 463"/>
        <xdr:cNvCxnSpPr/>
      </xdr:nvCxnSpPr>
      <xdr:spPr>
        <a:xfrm flipV="1">
          <a:off x="9639300" y="16907461"/>
          <a:ext cx="838200" cy="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13915</xdr:rowOff>
    </xdr:from>
    <xdr:ext cx="599010" cy="259045"/>
    <xdr:sp macro="" textlink="">
      <xdr:nvSpPr>
        <xdr:cNvPr id="465" name="土木費平均値テキスト"/>
        <xdr:cNvSpPr txBox="1"/>
      </xdr:nvSpPr>
      <xdr:spPr>
        <a:xfrm>
          <a:off x="10528300" y="166445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162488</xdr:rowOff>
    </xdr:from>
    <xdr:to>
      <xdr:col>55</xdr:col>
      <xdr:colOff>50800</xdr:colOff>
      <xdr:row>98</xdr:row>
      <xdr:rowOff>92638</xdr:rowOff>
    </xdr:to>
    <xdr:sp macro="" textlink="">
      <xdr:nvSpPr>
        <xdr:cNvPr id="466" name="フローチャート: 判断 465"/>
        <xdr:cNvSpPr/>
      </xdr:nvSpPr>
      <xdr:spPr>
        <a:xfrm>
          <a:off x="10426700" y="16793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27003</xdr:rowOff>
    </xdr:from>
    <xdr:to>
      <xdr:col>50</xdr:col>
      <xdr:colOff>114300</xdr:colOff>
      <xdr:row>98</xdr:row>
      <xdr:rowOff>106189</xdr:rowOff>
    </xdr:to>
    <xdr:cxnSp macro="">
      <xdr:nvCxnSpPr>
        <xdr:cNvPr id="467" name="直線コネクタ 466"/>
        <xdr:cNvCxnSpPr/>
      </xdr:nvCxnSpPr>
      <xdr:spPr>
        <a:xfrm>
          <a:off x="8750300" y="16829103"/>
          <a:ext cx="889000" cy="7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22197</xdr:rowOff>
    </xdr:from>
    <xdr:to>
      <xdr:col>50</xdr:col>
      <xdr:colOff>165100</xdr:colOff>
      <xdr:row>98</xdr:row>
      <xdr:rowOff>123797</xdr:rowOff>
    </xdr:to>
    <xdr:sp macro="" textlink="">
      <xdr:nvSpPr>
        <xdr:cNvPr id="468" name="フローチャート: 判断 467"/>
        <xdr:cNvSpPr/>
      </xdr:nvSpPr>
      <xdr:spPr>
        <a:xfrm>
          <a:off x="9588500" y="1682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140324</xdr:rowOff>
    </xdr:from>
    <xdr:ext cx="599010" cy="259045"/>
    <xdr:sp macro="" textlink="">
      <xdr:nvSpPr>
        <xdr:cNvPr id="469" name="テキスト ボックス 468"/>
        <xdr:cNvSpPr txBox="1"/>
      </xdr:nvSpPr>
      <xdr:spPr>
        <a:xfrm>
          <a:off x="9339795" y="16599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27003</xdr:rowOff>
    </xdr:from>
    <xdr:to>
      <xdr:col>45</xdr:col>
      <xdr:colOff>177800</xdr:colOff>
      <xdr:row>98</xdr:row>
      <xdr:rowOff>32759</xdr:rowOff>
    </xdr:to>
    <xdr:cxnSp macro="">
      <xdr:nvCxnSpPr>
        <xdr:cNvPr id="470" name="直線コネクタ 469"/>
        <xdr:cNvCxnSpPr/>
      </xdr:nvCxnSpPr>
      <xdr:spPr>
        <a:xfrm flipV="1">
          <a:off x="7861300" y="16829103"/>
          <a:ext cx="889000" cy="5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12247</xdr:rowOff>
    </xdr:from>
    <xdr:to>
      <xdr:col>46</xdr:col>
      <xdr:colOff>38100</xdr:colOff>
      <xdr:row>98</xdr:row>
      <xdr:rowOff>113847</xdr:rowOff>
    </xdr:to>
    <xdr:sp macro="" textlink="">
      <xdr:nvSpPr>
        <xdr:cNvPr id="471" name="フローチャート: 判断 470"/>
        <xdr:cNvSpPr/>
      </xdr:nvSpPr>
      <xdr:spPr>
        <a:xfrm>
          <a:off x="8699500" y="16814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104974</xdr:rowOff>
    </xdr:from>
    <xdr:ext cx="599010" cy="259045"/>
    <xdr:sp macro="" textlink="">
      <xdr:nvSpPr>
        <xdr:cNvPr id="472" name="テキスト ボックス 471"/>
        <xdr:cNvSpPr txBox="1"/>
      </xdr:nvSpPr>
      <xdr:spPr>
        <a:xfrm>
          <a:off x="8450795" y="16907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93853</xdr:rowOff>
    </xdr:from>
    <xdr:to>
      <xdr:col>41</xdr:col>
      <xdr:colOff>50800</xdr:colOff>
      <xdr:row>98</xdr:row>
      <xdr:rowOff>32759</xdr:rowOff>
    </xdr:to>
    <xdr:cxnSp macro="">
      <xdr:nvCxnSpPr>
        <xdr:cNvPr id="473" name="直線コネクタ 472"/>
        <xdr:cNvCxnSpPr/>
      </xdr:nvCxnSpPr>
      <xdr:spPr>
        <a:xfrm>
          <a:off x="6972300" y="16724503"/>
          <a:ext cx="889000" cy="110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145348</xdr:rowOff>
    </xdr:from>
    <xdr:to>
      <xdr:col>41</xdr:col>
      <xdr:colOff>101600</xdr:colOff>
      <xdr:row>98</xdr:row>
      <xdr:rowOff>75498</xdr:rowOff>
    </xdr:to>
    <xdr:sp macro="" textlink="">
      <xdr:nvSpPr>
        <xdr:cNvPr id="474" name="フローチャート: 判断 473"/>
        <xdr:cNvSpPr/>
      </xdr:nvSpPr>
      <xdr:spPr>
        <a:xfrm>
          <a:off x="7810500" y="1677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92025</xdr:rowOff>
    </xdr:from>
    <xdr:ext cx="599010" cy="259045"/>
    <xdr:sp macro="" textlink="">
      <xdr:nvSpPr>
        <xdr:cNvPr id="475" name="テキスト ボックス 474"/>
        <xdr:cNvSpPr txBox="1"/>
      </xdr:nvSpPr>
      <xdr:spPr>
        <a:xfrm>
          <a:off x="7561795" y="1655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5973</xdr:rowOff>
    </xdr:from>
    <xdr:to>
      <xdr:col>36</xdr:col>
      <xdr:colOff>165100</xdr:colOff>
      <xdr:row>98</xdr:row>
      <xdr:rowOff>107573</xdr:rowOff>
    </xdr:to>
    <xdr:sp macro="" textlink="">
      <xdr:nvSpPr>
        <xdr:cNvPr id="476" name="フローチャート: 判断 475"/>
        <xdr:cNvSpPr/>
      </xdr:nvSpPr>
      <xdr:spPr>
        <a:xfrm>
          <a:off x="6921500" y="1680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98700</xdr:rowOff>
    </xdr:from>
    <xdr:ext cx="599010" cy="259045"/>
    <xdr:sp macro="" textlink="">
      <xdr:nvSpPr>
        <xdr:cNvPr id="477" name="テキスト ボックス 476"/>
        <xdr:cNvSpPr txBox="1"/>
      </xdr:nvSpPr>
      <xdr:spPr>
        <a:xfrm>
          <a:off x="6672795" y="1690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54561</xdr:rowOff>
    </xdr:from>
    <xdr:to>
      <xdr:col>55</xdr:col>
      <xdr:colOff>50800</xdr:colOff>
      <xdr:row>98</xdr:row>
      <xdr:rowOff>156161</xdr:rowOff>
    </xdr:to>
    <xdr:sp macro="" textlink="">
      <xdr:nvSpPr>
        <xdr:cNvPr id="483" name="楕円 482"/>
        <xdr:cNvSpPr/>
      </xdr:nvSpPr>
      <xdr:spPr>
        <a:xfrm>
          <a:off x="10426700" y="1685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140938</xdr:rowOff>
    </xdr:from>
    <xdr:ext cx="599010" cy="259045"/>
    <xdr:sp macro="" textlink="">
      <xdr:nvSpPr>
        <xdr:cNvPr id="484" name="土木費該当値テキスト"/>
        <xdr:cNvSpPr txBox="1"/>
      </xdr:nvSpPr>
      <xdr:spPr>
        <a:xfrm>
          <a:off x="10528300" y="16771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55389</xdr:rowOff>
    </xdr:from>
    <xdr:to>
      <xdr:col>50</xdr:col>
      <xdr:colOff>165100</xdr:colOff>
      <xdr:row>98</xdr:row>
      <xdr:rowOff>156989</xdr:rowOff>
    </xdr:to>
    <xdr:sp macro="" textlink="">
      <xdr:nvSpPr>
        <xdr:cNvPr id="485" name="楕円 484"/>
        <xdr:cNvSpPr/>
      </xdr:nvSpPr>
      <xdr:spPr>
        <a:xfrm>
          <a:off x="9588500" y="16857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148116</xdr:rowOff>
    </xdr:from>
    <xdr:ext cx="599010" cy="259045"/>
    <xdr:sp macro="" textlink="">
      <xdr:nvSpPr>
        <xdr:cNvPr id="486" name="テキスト ボックス 485"/>
        <xdr:cNvSpPr txBox="1"/>
      </xdr:nvSpPr>
      <xdr:spPr>
        <a:xfrm>
          <a:off x="9339795" y="16950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147653</xdr:rowOff>
    </xdr:from>
    <xdr:to>
      <xdr:col>46</xdr:col>
      <xdr:colOff>38100</xdr:colOff>
      <xdr:row>98</xdr:row>
      <xdr:rowOff>77803</xdr:rowOff>
    </xdr:to>
    <xdr:sp macro="" textlink="">
      <xdr:nvSpPr>
        <xdr:cNvPr id="487" name="楕円 486"/>
        <xdr:cNvSpPr/>
      </xdr:nvSpPr>
      <xdr:spPr>
        <a:xfrm>
          <a:off x="8699500" y="167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94330</xdr:rowOff>
    </xdr:from>
    <xdr:ext cx="599010" cy="259045"/>
    <xdr:sp macro="" textlink="">
      <xdr:nvSpPr>
        <xdr:cNvPr id="488" name="テキスト ボックス 487"/>
        <xdr:cNvSpPr txBox="1"/>
      </xdr:nvSpPr>
      <xdr:spPr>
        <a:xfrm>
          <a:off x="8450795" y="1655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153409</xdr:rowOff>
    </xdr:from>
    <xdr:to>
      <xdr:col>41</xdr:col>
      <xdr:colOff>101600</xdr:colOff>
      <xdr:row>98</xdr:row>
      <xdr:rowOff>83559</xdr:rowOff>
    </xdr:to>
    <xdr:sp macro="" textlink="">
      <xdr:nvSpPr>
        <xdr:cNvPr id="489" name="楕円 488"/>
        <xdr:cNvSpPr/>
      </xdr:nvSpPr>
      <xdr:spPr>
        <a:xfrm>
          <a:off x="7810500" y="167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74686</xdr:rowOff>
    </xdr:from>
    <xdr:ext cx="599010" cy="259045"/>
    <xdr:sp macro="" textlink="">
      <xdr:nvSpPr>
        <xdr:cNvPr id="490" name="テキスト ボックス 489"/>
        <xdr:cNvSpPr txBox="1"/>
      </xdr:nvSpPr>
      <xdr:spPr>
        <a:xfrm>
          <a:off x="7561795" y="1687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43053</xdr:rowOff>
    </xdr:from>
    <xdr:to>
      <xdr:col>36</xdr:col>
      <xdr:colOff>165100</xdr:colOff>
      <xdr:row>97</xdr:row>
      <xdr:rowOff>144653</xdr:rowOff>
    </xdr:to>
    <xdr:sp macro="" textlink="">
      <xdr:nvSpPr>
        <xdr:cNvPr id="491" name="楕円 490"/>
        <xdr:cNvSpPr/>
      </xdr:nvSpPr>
      <xdr:spPr>
        <a:xfrm>
          <a:off x="6921500" y="166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161180</xdr:rowOff>
    </xdr:from>
    <xdr:ext cx="599010" cy="259045"/>
    <xdr:sp macro="" textlink="">
      <xdr:nvSpPr>
        <xdr:cNvPr id="492" name="テキスト ボックス 491"/>
        <xdr:cNvSpPr txBox="1"/>
      </xdr:nvSpPr>
      <xdr:spPr>
        <a:xfrm>
          <a:off x="6672795" y="16448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4" name="テキスト ボックス 50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8" name="テキスト ボックス 50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0" name="テキスト ボックス 509"/>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84744</xdr:rowOff>
    </xdr:from>
    <xdr:to>
      <xdr:col>85</xdr:col>
      <xdr:colOff>126364</xdr:colOff>
      <xdr:row>38</xdr:row>
      <xdr:rowOff>162575</xdr:rowOff>
    </xdr:to>
    <xdr:cxnSp macro="">
      <xdr:nvCxnSpPr>
        <xdr:cNvPr id="516" name="直線コネクタ 515"/>
        <xdr:cNvCxnSpPr/>
      </xdr:nvCxnSpPr>
      <xdr:spPr>
        <a:xfrm flipV="1">
          <a:off x="16317595" y="5228244"/>
          <a:ext cx="1269" cy="1449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166402</xdr:rowOff>
    </xdr:from>
    <xdr:ext cx="469744" cy="259045"/>
    <xdr:sp macro="" textlink="">
      <xdr:nvSpPr>
        <xdr:cNvPr id="517" name="消防費最小値テキスト"/>
        <xdr:cNvSpPr txBox="1"/>
      </xdr:nvSpPr>
      <xdr:spPr>
        <a:xfrm>
          <a:off x="16370300" y="6681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162575</xdr:rowOff>
    </xdr:from>
    <xdr:to>
      <xdr:col>86</xdr:col>
      <xdr:colOff>25400</xdr:colOff>
      <xdr:row>38</xdr:row>
      <xdr:rowOff>162575</xdr:rowOff>
    </xdr:to>
    <xdr:cxnSp macro="">
      <xdr:nvCxnSpPr>
        <xdr:cNvPr id="518" name="直線コネクタ 517"/>
        <xdr:cNvCxnSpPr/>
      </xdr:nvCxnSpPr>
      <xdr:spPr>
        <a:xfrm>
          <a:off x="16230600" y="6677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31421</xdr:rowOff>
    </xdr:from>
    <xdr:ext cx="599010" cy="259045"/>
    <xdr:sp macro="" textlink="">
      <xdr:nvSpPr>
        <xdr:cNvPr id="519" name="消防費最大値テキスト"/>
        <xdr:cNvSpPr txBox="1"/>
      </xdr:nvSpPr>
      <xdr:spPr>
        <a:xfrm>
          <a:off x="16370300" y="50034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197,212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84744</xdr:rowOff>
    </xdr:from>
    <xdr:to>
      <xdr:col>86</xdr:col>
      <xdr:colOff>25400</xdr:colOff>
      <xdr:row>30</xdr:row>
      <xdr:rowOff>84744</xdr:rowOff>
    </xdr:to>
    <xdr:cxnSp macro="">
      <xdr:nvCxnSpPr>
        <xdr:cNvPr id="520" name="直線コネクタ 519"/>
        <xdr:cNvCxnSpPr/>
      </xdr:nvCxnSpPr>
      <xdr:spPr>
        <a:xfrm>
          <a:off x="16230600" y="5228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108808</xdr:rowOff>
    </xdr:from>
    <xdr:to>
      <xdr:col>85</xdr:col>
      <xdr:colOff>127000</xdr:colOff>
      <xdr:row>34</xdr:row>
      <xdr:rowOff>146642</xdr:rowOff>
    </xdr:to>
    <xdr:cxnSp macro="">
      <xdr:nvCxnSpPr>
        <xdr:cNvPr id="521" name="直線コネクタ 520"/>
        <xdr:cNvCxnSpPr/>
      </xdr:nvCxnSpPr>
      <xdr:spPr>
        <a:xfrm flipV="1">
          <a:off x="15481300" y="5938108"/>
          <a:ext cx="838200" cy="3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26812</xdr:rowOff>
    </xdr:from>
    <xdr:ext cx="534377" cy="259045"/>
    <xdr:sp macro="" textlink="">
      <xdr:nvSpPr>
        <xdr:cNvPr id="522" name="消防費平均値テキスト"/>
        <xdr:cNvSpPr txBox="1"/>
      </xdr:nvSpPr>
      <xdr:spPr>
        <a:xfrm>
          <a:off x="16370300" y="61990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48385</xdr:rowOff>
    </xdr:from>
    <xdr:to>
      <xdr:col>85</xdr:col>
      <xdr:colOff>177800</xdr:colOff>
      <xdr:row>36</xdr:row>
      <xdr:rowOff>149985</xdr:rowOff>
    </xdr:to>
    <xdr:sp macro="" textlink="">
      <xdr:nvSpPr>
        <xdr:cNvPr id="523" name="フローチャート: 判断 522"/>
        <xdr:cNvSpPr/>
      </xdr:nvSpPr>
      <xdr:spPr>
        <a:xfrm>
          <a:off x="16268700" y="6220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146642</xdr:rowOff>
    </xdr:from>
    <xdr:to>
      <xdr:col>81</xdr:col>
      <xdr:colOff>50800</xdr:colOff>
      <xdr:row>36</xdr:row>
      <xdr:rowOff>46736</xdr:rowOff>
    </xdr:to>
    <xdr:cxnSp macro="">
      <xdr:nvCxnSpPr>
        <xdr:cNvPr id="524" name="直線コネクタ 523"/>
        <xdr:cNvCxnSpPr/>
      </xdr:nvCxnSpPr>
      <xdr:spPr>
        <a:xfrm flipV="1">
          <a:off x="14592300" y="5975942"/>
          <a:ext cx="889000" cy="242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150150</xdr:rowOff>
    </xdr:from>
    <xdr:to>
      <xdr:col>81</xdr:col>
      <xdr:colOff>101600</xdr:colOff>
      <xdr:row>36</xdr:row>
      <xdr:rowOff>80300</xdr:rowOff>
    </xdr:to>
    <xdr:sp macro="" textlink="">
      <xdr:nvSpPr>
        <xdr:cNvPr id="525" name="フローチャート: 判断 524"/>
        <xdr:cNvSpPr/>
      </xdr:nvSpPr>
      <xdr:spPr>
        <a:xfrm>
          <a:off x="15430500" y="615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71427</xdr:rowOff>
    </xdr:from>
    <xdr:ext cx="534377" cy="259045"/>
    <xdr:sp macro="" textlink="">
      <xdr:nvSpPr>
        <xdr:cNvPr id="526" name="テキスト ボックス 525"/>
        <xdr:cNvSpPr txBox="1"/>
      </xdr:nvSpPr>
      <xdr:spPr>
        <a:xfrm>
          <a:off x="15214111" y="624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46736</xdr:rowOff>
    </xdr:from>
    <xdr:to>
      <xdr:col>76</xdr:col>
      <xdr:colOff>114300</xdr:colOff>
      <xdr:row>37</xdr:row>
      <xdr:rowOff>24196</xdr:rowOff>
    </xdr:to>
    <xdr:cxnSp macro="">
      <xdr:nvCxnSpPr>
        <xdr:cNvPr id="527" name="直線コネクタ 526"/>
        <xdr:cNvCxnSpPr/>
      </xdr:nvCxnSpPr>
      <xdr:spPr>
        <a:xfrm flipV="1">
          <a:off x="13703300" y="6218936"/>
          <a:ext cx="889000" cy="14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90843</xdr:rowOff>
    </xdr:from>
    <xdr:to>
      <xdr:col>76</xdr:col>
      <xdr:colOff>165100</xdr:colOff>
      <xdr:row>37</xdr:row>
      <xdr:rowOff>20993</xdr:rowOff>
    </xdr:to>
    <xdr:sp macro="" textlink="">
      <xdr:nvSpPr>
        <xdr:cNvPr id="528" name="フローチャート: 判断 527"/>
        <xdr:cNvSpPr/>
      </xdr:nvSpPr>
      <xdr:spPr>
        <a:xfrm>
          <a:off x="14541500" y="62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12120</xdr:rowOff>
    </xdr:from>
    <xdr:ext cx="534377" cy="259045"/>
    <xdr:sp macro="" textlink="">
      <xdr:nvSpPr>
        <xdr:cNvPr id="529" name="テキスト ボックス 528"/>
        <xdr:cNvSpPr txBox="1"/>
      </xdr:nvSpPr>
      <xdr:spPr>
        <a:xfrm>
          <a:off x="14325111" y="635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24196</xdr:rowOff>
    </xdr:from>
    <xdr:to>
      <xdr:col>71</xdr:col>
      <xdr:colOff>177800</xdr:colOff>
      <xdr:row>37</xdr:row>
      <xdr:rowOff>60498</xdr:rowOff>
    </xdr:to>
    <xdr:cxnSp macro="">
      <xdr:nvCxnSpPr>
        <xdr:cNvPr id="530" name="直線コネクタ 529"/>
        <xdr:cNvCxnSpPr/>
      </xdr:nvCxnSpPr>
      <xdr:spPr>
        <a:xfrm flipV="1">
          <a:off x="12814300" y="6367846"/>
          <a:ext cx="889000" cy="36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4341</xdr:rowOff>
    </xdr:from>
    <xdr:to>
      <xdr:col>72</xdr:col>
      <xdr:colOff>38100</xdr:colOff>
      <xdr:row>37</xdr:row>
      <xdr:rowOff>105941</xdr:rowOff>
    </xdr:to>
    <xdr:sp macro="" textlink="">
      <xdr:nvSpPr>
        <xdr:cNvPr id="531" name="フローチャート: 判断 530"/>
        <xdr:cNvSpPr/>
      </xdr:nvSpPr>
      <xdr:spPr>
        <a:xfrm>
          <a:off x="13652500" y="634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97068</xdr:rowOff>
    </xdr:from>
    <xdr:ext cx="534377" cy="259045"/>
    <xdr:sp macro="" textlink="">
      <xdr:nvSpPr>
        <xdr:cNvPr id="532" name="テキスト ボックス 531"/>
        <xdr:cNvSpPr txBox="1"/>
      </xdr:nvSpPr>
      <xdr:spPr>
        <a:xfrm>
          <a:off x="13436111" y="6440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136411</xdr:rowOff>
    </xdr:from>
    <xdr:to>
      <xdr:col>67</xdr:col>
      <xdr:colOff>101600</xdr:colOff>
      <xdr:row>37</xdr:row>
      <xdr:rowOff>66561</xdr:rowOff>
    </xdr:to>
    <xdr:sp macro="" textlink="">
      <xdr:nvSpPr>
        <xdr:cNvPr id="533" name="フローチャート: 判断 532"/>
        <xdr:cNvSpPr/>
      </xdr:nvSpPr>
      <xdr:spPr>
        <a:xfrm>
          <a:off x="12763500" y="630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83088</xdr:rowOff>
    </xdr:from>
    <xdr:ext cx="534377" cy="259045"/>
    <xdr:sp macro="" textlink="">
      <xdr:nvSpPr>
        <xdr:cNvPr id="534" name="テキスト ボックス 533"/>
        <xdr:cNvSpPr txBox="1"/>
      </xdr:nvSpPr>
      <xdr:spPr>
        <a:xfrm>
          <a:off x="12547111" y="6083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58008</xdr:rowOff>
    </xdr:from>
    <xdr:to>
      <xdr:col>85</xdr:col>
      <xdr:colOff>177800</xdr:colOff>
      <xdr:row>34</xdr:row>
      <xdr:rowOff>159608</xdr:rowOff>
    </xdr:to>
    <xdr:sp macro="" textlink="">
      <xdr:nvSpPr>
        <xdr:cNvPr id="540" name="楕円 539"/>
        <xdr:cNvSpPr/>
      </xdr:nvSpPr>
      <xdr:spPr>
        <a:xfrm>
          <a:off x="16268700" y="588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80885</xdr:rowOff>
    </xdr:from>
    <xdr:ext cx="599010" cy="259045"/>
    <xdr:sp macro="" textlink="">
      <xdr:nvSpPr>
        <xdr:cNvPr id="541" name="消防費該当値テキスト"/>
        <xdr:cNvSpPr txBox="1"/>
      </xdr:nvSpPr>
      <xdr:spPr>
        <a:xfrm>
          <a:off x="16370300" y="5738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95842</xdr:rowOff>
    </xdr:from>
    <xdr:to>
      <xdr:col>81</xdr:col>
      <xdr:colOff>101600</xdr:colOff>
      <xdr:row>35</xdr:row>
      <xdr:rowOff>25992</xdr:rowOff>
    </xdr:to>
    <xdr:sp macro="" textlink="">
      <xdr:nvSpPr>
        <xdr:cNvPr id="542" name="楕円 541"/>
        <xdr:cNvSpPr/>
      </xdr:nvSpPr>
      <xdr:spPr>
        <a:xfrm>
          <a:off x="15430500" y="5925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42519</xdr:rowOff>
    </xdr:from>
    <xdr:ext cx="534377" cy="259045"/>
    <xdr:sp macro="" textlink="">
      <xdr:nvSpPr>
        <xdr:cNvPr id="543" name="テキスト ボックス 542"/>
        <xdr:cNvSpPr txBox="1"/>
      </xdr:nvSpPr>
      <xdr:spPr>
        <a:xfrm>
          <a:off x="15214111" y="570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167386</xdr:rowOff>
    </xdr:from>
    <xdr:to>
      <xdr:col>76</xdr:col>
      <xdr:colOff>165100</xdr:colOff>
      <xdr:row>36</xdr:row>
      <xdr:rowOff>97536</xdr:rowOff>
    </xdr:to>
    <xdr:sp macro="" textlink="">
      <xdr:nvSpPr>
        <xdr:cNvPr id="544" name="楕円 543"/>
        <xdr:cNvSpPr/>
      </xdr:nvSpPr>
      <xdr:spPr>
        <a:xfrm>
          <a:off x="14541500" y="616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114063</xdr:rowOff>
    </xdr:from>
    <xdr:ext cx="534377" cy="259045"/>
    <xdr:sp macro="" textlink="">
      <xdr:nvSpPr>
        <xdr:cNvPr id="545" name="テキスト ボックス 544"/>
        <xdr:cNvSpPr txBox="1"/>
      </xdr:nvSpPr>
      <xdr:spPr>
        <a:xfrm>
          <a:off x="14325111" y="5943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144846</xdr:rowOff>
    </xdr:from>
    <xdr:to>
      <xdr:col>72</xdr:col>
      <xdr:colOff>38100</xdr:colOff>
      <xdr:row>37</xdr:row>
      <xdr:rowOff>74996</xdr:rowOff>
    </xdr:to>
    <xdr:sp macro="" textlink="">
      <xdr:nvSpPr>
        <xdr:cNvPr id="546" name="楕円 545"/>
        <xdr:cNvSpPr/>
      </xdr:nvSpPr>
      <xdr:spPr>
        <a:xfrm>
          <a:off x="13652500" y="631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91523</xdr:rowOff>
    </xdr:from>
    <xdr:ext cx="534377" cy="259045"/>
    <xdr:sp macro="" textlink="">
      <xdr:nvSpPr>
        <xdr:cNvPr id="547" name="テキスト ボックス 546"/>
        <xdr:cNvSpPr txBox="1"/>
      </xdr:nvSpPr>
      <xdr:spPr>
        <a:xfrm>
          <a:off x="13436111" y="609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9698</xdr:rowOff>
    </xdr:from>
    <xdr:to>
      <xdr:col>67</xdr:col>
      <xdr:colOff>101600</xdr:colOff>
      <xdr:row>37</xdr:row>
      <xdr:rowOff>111298</xdr:rowOff>
    </xdr:to>
    <xdr:sp macro="" textlink="">
      <xdr:nvSpPr>
        <xdr:cNvPr id="548" name="楕円 547"/>
        <xdr:cNvSpPr/>
      </xdr:nvSpPr>
      <xdr:spPr>
        <a:xfrm>
          <a:off x="12763500" y="6353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102425</xdr:rowOff>
    </xdr:from>
    <xdr:ext cx="534377" cy="259045"/>
    <xdr:sp macro="" textlink="">
      <xdr:nvSpPr>
        <xdr:cNvPr id="549" name="テキスト ボックス 548"/>
        <xdr:cNvSpPr txBox="1"/>
      </xdr:nvSpPr>
      <xdr:spPr>
        <a:xfrm>
          <a:off x="12547111" y="6446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1" name="テキスト ボックス 560"/>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3" name="テキスト ボックス 562"/>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5" name="テキスト ボックス 564"/>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7" name="テキスト ボックス 566"/>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132644</xdr:rowOff>
    </xdr:from>
    <xdr:to>
      <xdr:col>85</xdr:col>
      <xdr:colOff>126364</xdr:colOff>
      <xdr:row>57</xdr:row>
      <xdr:rowOff>159398</xdr:rowOff>
    </xdr:to>
    <xdr:cxnSp macro="">
      <xdr:nvCxnSpPr>
        <xdr:cNvPr id="573" name="直線コネクタ 572"/>
        <xdr:cNvCxnSpPr/>
      </xdr:nvCxnSpPr>
      <xdr:spPr>
        <a:xfrm flipV="1">
          <a:off x="16317595" y="8705144"/>
          <a:ext cx="1269" cy="1226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163225</xdr:rowOff>
    </xdr:from>
    <xdr:ext cx="534377" cy="259045"/>
    <xdr:sp macro="" textlink="">
      <xdr:nvSpPr>
        <xdr:cNvPr id="574" name="教育費最小値テキスト"/>
        <xdr:cNvSpPr txBox="1"/>
      </xdr:nvSpPr>
      <xdr:spPr>
        <a:xfrm>
          <a:off x="16370300" y="993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159398</xdr:rowOff>
    </xdr:from>
    <xdr:to>
      <xdr:col>86</xdr:col>
      <xdr:colOff>25400</xdr:colOff>
      <xdr:row>57</xdr:row>
      <xdr:rowOff>159398</xdr:rowOff>
    </xdr:to>
    <xdr:cxnSp macro="">
      <xdr:nvCxnSpPr>
        <xdr:cNvPr id="575" name="直線コネクタ 574"/>
        <xdr:cNvCxnSpPr/>
      </xdr:nvCxnSpPr>
      <xdr:spPr>
        <a:xfrm>
          <a:off x="16230600" y="9932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79321</xdr:rowOff>
    </xdr:from>
    <xdr:ext cx="599010" cy="259045"/>
    <xdr:sp macro="" textlink="">
      <xdr:nvSpPr>
        <xdr:cNvPr id="576" name="教育費最大値テキスト"/>
        <xdr:cNvSpPr txBox="1"/>
      </xdr:nvSpPr>
      <xdr:spPr>
        <a:xfrm>
          <a:off x="16370300" y="8480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381,852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132644</xdr:rowOff>
    </xdr:from>
    <xdr:to>
      <xdr:col>86</xdr:col>
      <xdr:colOff>25400</xdr:colOff>
      <xdr:row>50</xdr:row>
      <xdr:rowOff>132644</xdr:rowOff>
    </xdr:to>
    <xdr:cxnSp macro="">
      <xdr:nvCxnSpPr>
        <xdr:cNvPr id="577" name="直線コネクタ 576"/>
        <xdr:cNvCxnSpPr/>
      </xdr:nvCxnSpPr>
      <xdr:spPr>
        <a:xfrm>
          <a:off x="16230600" y="8705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20009</xdr:rowOff>
    </xdr:from>
    <xdr:to>
      <xdr:col>85</xdr:col>
      <xdr:colOff>127000</xdr:colOff>
      <xdr:row>57</xdr:row>
      <xdr:rowOff>75155</xdr:rowOff>
    </xdr:to>
    <xdr:cxnSp macro="">
      <xdr:nvCxnSpPr>
        <xdr:cNvPr id="578" name="直線コネクタ 577"/>
        <xdr:cNvCxnSpPr/>
      </xdr:nvCxnSpPr>
      <xdr:spPr>
        <a:xfrm flipV="1">
          <a:off x="15481300" y="9792659"/>
          <a:ext cx="838200" cy="5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103487</xdr:rowOff>
    </xdr:from>
    <xdr:ext cx="599010" cy="259045"/>
    <xdr:sp macro="" textlink="">
      <xdr:nvSpPr>
        <xdr:cNvPr id="579" name="教育費平均値テキスト"/>
        <xdr:cNvSpPr txBox="1"/>
      </xdr:nvSpPr>
      <xdr:spPr>
        <a:xfrm>
          <a:off x="16370300" y="95332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80610</xdr:rowOff>
    </xdr:from>
    <xdr:to>
      <xdr:col>85</xdr:col>
      <xdr:colOff>177800</xdr:colOff>
      <xdr:row>57</xdr:row>
      <xdr:rowOff>10760</xdr:rowOff>
    </xdr:to>
    <xdr:sp macro="" textlink="">
      <xdr:nvSpPr>
        <xdr:cNvPr id="580" name="フローチャート: 判断 579"/>
        <xdr:cNvSpPr/>
      </xdr:nvSpPr>
      <xdr:spPr>
        <a:xfrm>
          <a:off x="16268700" y="968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127161</xdr:rowOff>
    </xdr:from>
    <xdr:to>
      <xdr:col>81</xdr:col>
      <xdr:colOff>50800</xdr:colOff>
      <xdr:row>57</xdr:row>
      <xdr:rowOff>75155</xdr:rowOff>
    </xdr:to>
    <xdr:cxnSp macro="">
      <xdr:nvCxnSpPr>
        <xdr:cNvPr id="581" name="直線コネクタ 580"/>
        <xdr:cNvCxnSpPr/>
      </xdr:nvCxnSpPr>
      <xdr:spPr>
        <a:xfrm>
          <a:off x="14592300" y="9728361"/>
          <a:ext cx="889000" cy="119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86690</xdr:rowOff>
    </xdr:from>
    <xdr:to>
      <xdr:col>81</xdr:col>
      <xdr:colOff>101600</xdr:colOff>
      <xdr:row>57</xdr:row>
      <xdr:rowOff>16840</xdr:rowOff>
    </xdr:to>
    <xdr:sp macro="" textlink="">
      <xdr:nvSpPr>
        <xdr:cNvPr id="582" name="フローチャート: 判断 581"/>
        <xdr:cNvSpPr/>
      </xdr:nvSpPr>
      <xdr:spPr>
        <a:xfrm>
          <a:off x="15430500" y="96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55</xdr:row>
      <xdr:rowOff>33367</xdr:rowOff>
    </xdr:from>
    <xdr:ext cx="599010" cy="259045"/>
    <xdr:sp macro="" textlink="">
      <xdr:nvSpPr>
        <xdr:cNvPr id="583" name="テキスト ボックス 582"/>
        <xdr:cNvSpPr txBox="1"/>
      </xdr:nvSpPr>
      <xdr:spPr>
        <a:xfrm>
          <a:off x="15181795" y="946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92749</xdr:rowOff>
    </xdr:from>
    <xdr:to>
      <xdr:col>76</xdr:col>
      <xdr:colOff>114300</xdr:colOff>
      <xdr:row>56</xdr:row>
      <xdr:rowOff>127161</xdr:rowOff>
    </xdr:to>
    <xdr:cxnSp macro="">
      <xdr:nvCxnSpPr>
        <xdr:cNvPr id="584" name="直線コネクタ 583"/>
        <xdr:cNvCxnSpPr/>
      </xdr:nvCxnSpPr>
      <xdr:spPr>
        <a:xfrm>
          <a:off x="13703300" y="9008149"/>
          <a:ext cx="889000" cy="720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89083</xdr:rowOff>
    </xdr:from>
    <xdr:to>
      <xdr:col>76</xdr:col>
      <xdr:colOff>165100</xdr:colOff>
      <xdr:row>57</xdr:row>
      <xdr:rowOff>19233</xdr:rowOff>
    </xdr:to>
    <xdr:sp macro="" textlink="">
      <xdr:nvSpPr>
        <xdr:cNvPr id="585" name="フローチャート: 判断 584"/>
        <xdr:cNvSpPr/>
      </xdr:nvSpPr>
      <xdr:spPr>
        <a:xfrm>
          <a:off x="14541500" y="9690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57</xdr:row>
      <xdr:rowOff>10360</xdr:rowOff>
    </xdr:from>
    <xdr:ext cx="599010" cy="259045"/>
    <xdr:sp macro="" textlink="">
      <xdr:nvSpPr>
        <xdr:cNvPr id="586" name="テキスト ボックス 585"/>
        <xdr:cNvSpPr txBox="1"/>
      </xdr:nvSpPr>
      <xdr:spPr>
        <a:xfrm>
          <a:off x="14292795" y="9783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92749</xdr:rowOff>
    </xdr:from>
    <xdr:to>
      <xdr:col>71</xdr:col>
      <xdr:colOff>177800</xdr:colOff>
      <xdr:row>56</xdr:row>
      <xdr:rowOff>42232</xdr:rowOff>
    </xdr:to>
    <xdr:cxnSp macro="">
      <xdr:nvCxnSpPr>
        <xdr:cNvPr id="587" name="直線コネクタ 586"/>
        <xdr:cNvCxnSpPr/>
      </xdr:nvCxnSpPr>
      <xdr:spPr>
        <a:xfrm flipV="1">
          <a:off x="12814300" y="9008149"/>
          <a:ext cx="889000" cy="63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40833</xdr:rowOff>
    </xdr:from>
    <xdr:to>
      <xdr:col>72</xdr:col>
      <xdr:colOff>38100</xdr:colOff>
      <xdr:row>56</xdr:row>
      <xdr:rowOff>142433</xdr:rowOff>
    </xdr:to>
    <xdr:sp macro="" textlink="">
      <xdr:nvSpPr>
        <xdr:cNvPr id="588" name="フローチャート: 判断 587"/>
        <xdr:cNvSpPr/>
      </xdr:nvSpPr>
      <xdr:spPr>
        <a:xfrm>
          <a:off x="13652500" y="9642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133560</xdr:rowOff>
    </xdr:from>
    <xdr:ext cx="599010" cy="259045"/>
    <xdr:sp macro="" textlink="">
      <xdr:nvSpPr>
        <xdr:cNvPr id="589" name="テキスト ボックス 588"/>
        <xdr:cNvSpPr txBox="1"/>
      </xdr:nvSpPr>
      <xdr:spPr>
        <a:xfrm>
          <a:off x="13403795" y="9734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101043</xdr:rowOff>
    </xdr:from>
    <xdr:to>
      <xdr:col>67</xdr:col>
      <xdr:colOff>101600</xdr:colOff>
      <xdr:row>57</xdr:row>
      <xdr:rowOff>31193</xdr:rowOff>
    </xdr:to>
    <xdr:sp macro="" textlink="">
      <xdr:nvSpPr>
        <xdr:cNvPr id="590" name="フローチャート: 判断 589"/>
        <xdr:cNvSpPr/>
      </xdr:nvSpPr>
      <xdr:spPr>
        <a:xfrm>
          <a:off x="12763500" y="97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57</xdr:row>
      <xdr:rowOff>22320</xdr:rowOff>
    </xdr:from>
    <xdr:ext cx="599010" cy="259045"/>
    <xdr:sp macro="" textlink="">
      <xdr:nvSpPr>
        <xdr:cNvPr id="591" name="テキスト ボックス 590"/>
        <xdr:cNvSpPr txBox="1"/>
      </xdr:nvSpPr>
      <xdr:spPr>
        <a:xfrm>
          <a:off x="12514795" y="979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140659</xdr:rowOff>
    </xdr:from>
    <xdr:to>
      <xdr:col>85</xdr:col>
      <xdr:colOff>177800</xdr:colOff>
      <xdr:row>57</xdr:row>
      <xdr:rowOff>70809</xdr:rowOff>
    </xdr:to>
    <xdr:sp macro="" textlink="">
      <xdr:nvSpPr>
        <xdr:cNvPr id="597" name="楕円 596"/>
        <xdr:cNvSpPr/>
      </xdr:nvSpPr>
      <xdr:spPr>
        <a:xfrm>
          <a:off x="16268700" y="974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119086</xdr:rowOff>
    </xdr:from>
    <xdr:ext cx="534377" cy="259045"/>
    <xdr:sp macro="" textlink="">
      <xdr:nvSpPr>
        <xdr:cNvPr id="598" name="教育費該当値テキスト"/>
        <xdr:cNvSpPr txBox="1"/>
      </xdr:nvSpPr>
      <xdr:spPr>
        <a:xfrm>
          <a:off x="16370300" y="9720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24355</xdr:rowOff>
    </xdr:from>
    <xdr:to>
      <xdr:col>81</xdr:col>
      <xdr:colOff>101600</xdr:colOff>
      <xdr:row>57</xdr:row>
      <xdr:rowOff>125955</xdr:rowOff>
    </xdr:to>
    <xdr:sp macro="" textlink="">
      <xdr:nvSpPr>
        <xdr:cNvPr id="599" name="楕円 598"/>
        <xdr:cNvSpPr/>
      </xdr:nvSpPr>
      <xdr:spPr>
        <a:xfrm>
          <a:off x="15430500" y="9797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117082</xdr:rowOff>
    </xdr:from>
    <xdr:ext cx="534377" cy="259045"/>
    <xdr:sp macro="" textlink="">
      <xdr:nvSpPr>
        <xdr:cNvPr id="600" name="テキスト ボックス 599"/>
        <xdr:cNvSpPr txBox="1"/>
      </xdr:nvSpPr>
      <xdr:spPr>
        <a:xfrm>
          <a:off x="15214111" y="9889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76361</xdr:rowOff>
    </xdr:from>
    <xdr:to>
      <xdr:col>76</xdr:col>
      <xdr:colOff>165100</xdr:colOff>
      <xdr:row>57</xdr:row>
      <xdr:rowOff>6511</xdr:rowOff>
    </xdr:to>
    <xdr:sp macro="" textlink="">
      <xdr:nvSpPr>
        <xdr:cNvPr id="601" name="楕円 600"/>
        <xdr:cNvSpPr/>
      </xdr:nvSpPr>
      <xdr:spPr>
        <a:xfrm>
          <a:off x="14541500" y="967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23038</xdr:rowOff>
    </xdr:from>
    <xdr:ext cx="599010" cy="259045"/>
    <xdr:sp macro="" textlink="">
      <xdr:nvSpPr>
        <xdr:cNvPr id="602" name="テキスト ボックス 601"/>
        <xdr:cNvSpPr txBox="1"/>
      </xdr:nvSpPr>
      <xdr:spPr>
        <a:xfrm>
          <a:off x="14292795" y="9452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41949</xdr:rowOff>
    </xdr:from>
    <xdr:to>
      <xdr:col>72</xdr:col>
      <xdr:colOff>38100</xdr:colOff>
      <xdr:row>52</xdr:row>
      <xdr:rowOff>143549</xdr:rowOff>
    </xdr:to>
    <xdr:sp macro="" textlink="">
      <xdr:nvSpPr>
        <xdr:cNvPr id="603" name="楕円 602"/>
        <xdr:cNvSpPr/>
      </xdr:nvSpPr>
      <xdr:spPr>
        <a:xfrm>
          <a:off x="13652500" y="8957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160076</xdr:rowOff>
    </xdr:from>
    <xdr:ext cx="599010" cy="259045"/>
    <xdr:sp macro="" textlink="">
      <xdr:nvSpPr>
        <xdr:cNvPr id="604" name="テキスト ボックス 603"/>
        <xdr:cNvSpPr txBox="1"/>
      </xdr:nvSpPr>
      <xdr:spPr>
        <a:xfrm>
          <a:off x="13403795" y="8732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162882</xdr:rowOff>
    </xdr:from>
    <xdr:to>
      <xdr:col>67</xdr:col>
      <xdr:colOff>101600</xdr:colOff>
      <xdr:row>56</xdr:row>
      <xdr:rowOff>93032</xdr:rowOff>
    </xdr:to>
    <xdr:sp macro="" textlink="">
      <xdr:nvSpPr>
        <xdr:cNvPr id="605" name="楕円 604"/>
        <xdr:cNvSpPr/>
      </xdr:nvSpPr>
      <xdr:spPr>
        <a:xfrm>
          <a:off x="12763500" y="9592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109559</xdr:rowOff>
    </xdr:from>
    <xdr:ext cx="599010" cy="259045"/>
    <xdr:sp macro="" textlink="">
      <xdr:nvSpPr>
        <xdr:cNvPr id="606" name="テキスト ボックス 605"/>
        <xdr:cNvSpPr txBox="1"/>
      </xdr:nvSpPr>
      <xdr:spPr>
        <a:xfrm>
          <a:off x="12514795" y="9367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7" name="直線コネクタ 61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8" name="テキスト ボックス 61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9" name="直線コネクタ 61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0" name="テキスト ボックス 61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2" name="テキスト ボックス 62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3" name="直線コネクタ 62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4" name="テキスト ボックス 62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5" name="直線コネクタ 62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6" name="テキスト ボックス 62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8" name="テキスト ボックス 627"/>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97266</xdr:rowOff>
    </xdr:from>
    <xdr:to>
      <xdr:col>85</xdr:col>
      <xdr:colOff>126364</xdr:colOff>
      <xdr:row>79</xdr:row>
      <xdr:rowOff>44450</xdr:rowOff>
    </xdr:to>
    <xdr:cxnSp macro="">
      <xdr:nvCxnSpPr>
        <xdr:cNvPr id="630" name="直線コネクタ 629"/>
        <xdr:cNvCxnSpPr/>
      </xdr:nvCxnSpPr>
      <xdr:spPr>
        <a:xfrm flipV="1">
          <a:off x="16317595" y="12270216"/>
          <a:ext cx="1269" cy="1318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1"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2" name="直線コネクタ 631"/>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43943</xdr:rowOff>
    </xdr:from>
    <xdr:ext cx="599010" cy="259045"/>
    <xdr:sp macro="" textlink="">
      <xdr:nvSpPr>
        <xdr:cNvPr id="633" name="災害復旧費最大値テキスト"/>
        <xdr:cNvSpPr txBox="1"/>
      </xdr:nvSpPr>
      <xdr:spPr>
        <a:xfrm>
          <a:off x="16370300" y="12045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692,275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97266</xdr:rowOff>
    </xdr:from>
    <xdr:to>
      <xdr:col>86</xdr:col>
      <xdr:colOff>25400</xdr:colOff>
      <xdr:row>71</xdr:row>
      <xdr:rowOff>97266</xdr:rowOff>
    </xdr:to>
    <xdr:cxnSp macro="">
      <xdr:nvCxnSpPr>
        <xdr:cNvPr id="634" name="直線コネクタ 633"/>
        <xdr:cNvCxnSpPr/>
      </xdr:nvCxnSpPr>
      <xdr:spPr>
        <a:xfrm>
          <a:off x="16230600" y="12270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5" name="直線コネクタ 63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127607</xdr:rowOff>
    </xdr:from>
    <xdr:ext cx="534377" cy="259045"/>
    <xdr:sp macro="" textlink="">
      <xdr:nvSpPr>
        <xdr:cNvPr id="636" name="災害復旧費平均値テキスト"/>
        <xdr:cNvSpPr txBox="1"/>
      </xdr:nvSpPr>
      <xdr:spPr>
        <a:xfrm>
          <a:off x="16370300" y="13329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104730</xdr:rowOff>
    </xdr:from>
    <xdr:to>
      <xdr:col>85</xdr:col>
      <xdr:colOff>177800</xdr:colOff>
      <xdr:row>79</xdr:row>
      <xdr:rowOff>34880</xdr:rowOff>
    </xdr:to>
    <xdr:sp macro="" textlink="">
      <xdr:nvSpPr>
        <xdr:cNvPr id="637" name="フローチャート: 判断 636"/>
        <xdr:cNvSpPr/>
      </xdr:nvSpPr>
      <xdr:spPr>
        <a:xfrm>
          <a:off x="16268700" y="1347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43027</xdr:rowOff>
    </xdr:from>
    <xdr:to>
      <xdr:col>81</xdr:col>
      <xdr:colOff>50800</xdr:colOff>
      <xdr:row>79</xdr:row>
      <xdr:rowOff>44450</xdr:rowOff>
    </xdr:to>
    <xdr:cxnSp macro="">
      <xdr:nvCxnSpPr>
        <xdr:cNvPr id="638" name="直線コネクタ 637"/>
        <xdr:cNvCxnSpPr/>
      </xdr:nvCxnSpPr>
      <xdr:spPr>
        <a:xfrm>
          <a:off x="14592300" y="13587577"/>
          <a:ext cx="889000" cy="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138331</xdr:rowOff>
    </xdr:from>
    <xdr:to>
      <xdr:col>81</xdr:col>
      <xdr:colOff>101600</xdr:colOff>
      <xdr:row>79</xdr:row>
      <xdr:rowOff>68481</xdr:rowOff>
    </xdr:to>
    <xdr:sp macro="" textlink="">
      <xdr:nvSpPr>
        <xdr:cNvPr id="639" name="フローチャート: 判断 638"/>
        <xdr:cNvSpPr/>
      </xdr:nvSpPr>
      <xdr:spPr>
        <a:xfrm>
          <a:off x="15430500" y="1351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85008</xdr:rowOff>
    </xdr:from>
    <xdr:ext cx="534377" cy="259045"/>
    <xdr:sp macro="" textlink="">
      <xdr:nvSpPr>
        <xdr:cNvPr id="640" name="テキスト ボックス 639"/>
        <xdr:cNvSpPr txBox="1"/>
      </xdr:nvSpPr>
      <xdr:spPr>
        <a:xfrm>
          <a:off x="15214111" y="1328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43027</xdr:rowOff>
    </xdr:from>
    <xdr:to>
      <xdr:col>76</xdr:col>
      <xdr:colOff>114300</xdr:colOff>
      <xdr:row>79</xdr:row>
      <xdr:rowOff>43742</xdr:rowOff>
    </xdr:to>
    <xdr:cxnSp macro="">
      <xdr:nvCxnSpPr>
        <xdr:cNvPr id="641" name="直線コネクタ 640"/>
        <xdr:cNvCxnSpPr/>
      </xdr:nvCxnSpPr>
      <xdr:spPr>
        <a:xfrm flipV="1">
          <a:off x="13703300" y="13587577"/>
          <a:ext cx="889000" cy="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141585</xdr:rowOff>
    </xdr:from>
    <xdr:to>
      <xdr:col>76</xdr:col>
      <xdr:colOff>165100</xdr:colOff>
      <xdr:row>79</xdr:row>
      <xdr:rowOff>71735</xdr:rowOff>
    </xdr:to>
    <xdr:sp macro="" textlink="">
      <xdr:nvSpPr>
        <xdr:cNvPr id="642" name="フローチャート: 判断 641"/>
        <xdr:cNvSpPr/>
      </xdr:nvSpPr>
      <xdr:spPr>
        <a:xfrm>
          <a:off x="14541500" y="13514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88262</xdr:rowOff>
    </xdr:from>
    <xdr:ext cx="534377" cy="259045"/>
    <xdr:sp macro="" textlink="">
      <xdr:nvSpPr>
        <xdr:cNvPr id="643" name="テキスト ボックス 642"/>
        <xdr:cNvSpPr txBox="1"/>
      </xdr:nvSpPr>
      <xdr:spPr>
        <a:xfrm>
          <a:off x="14325111" y="1328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43742</xdr:rowOff>
    </xdr:from>
    <xdr:to>
      <xdr:col>71</xdr:col>
      <xdr:colOff>177800</xdr:colOff>
      <xdr:row>79</xdr:row>
      <xdr:rowOff>44450</xdr:rowOff>
    </xdr:to>
    <xdr:cxnSp macro="">
      <xdr:nvCxnSpPr>
        <xdr:cNvPr id="644" name="直線コネクタ 643"/>
        <xdr:cNvCxnSpPr/>
      </xdr:nvCxnSpPr>
      <xdr:spPr>
        <a:xfrm flipV="1">
          <a:off x="12814300" y="13588292"/>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144042</xdr:rowOff>
    </xdr:from>
    <xdr:to>
      <xdr:col>72</xdr:col>
      <xdr:colOff>38100</xdr:colOff>
      <xdr:row>79</xdr:row>
      <xdr:rowOff>74192</xdr:rowOff>
    </xdr:to>
    <xdr:sp macro="" textlink="">
      <xdr:nvSpPr>
        <xdr:cNvPr id="645" name="フローチャート: 判断 644"/>
        <xdr:cNvSpPr/>
      </xdr:nvSpPr>
      <xdr:spPr>
        <a:xfrm>
          <a:off x="13652500" y="1351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90719</xdr:rowOff>
    </xdr:from>
    <xdr:ext cx="534377" cy="259045"/>
    <xdr:sp macro="" textlink="">
      <xdr:nvSpPr>
        <xdr:cNvPr id="646" name="テキスト ボックス 645"/>
        <xdr:cNvSpPr txBox="1"/>
      </xdr:nvSpPr>
      <xdr:spPr>
        <a:xfrm>
          <a:off x="13436111" y="1329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148416</xdr:rowOff>
    </xdr:from>
    <xdr:to>
      <xdr:col>67</xdr:col>
      <xdr:colOff>101600</xdr:colOff>
      <xdr:row>79</xdr:row>
      <xdr:rowOff>78566</xdr:rowOff>
    </xdr:to>
    <xdr:sp macro="" textlink="">
      <xdr:nvSpPr>
        <xdr:cNvPr id="647" name="フローチャート: 判断 646"/>
        <xdr:cNvSpPr/>
      </xdr:nvSpPr>
      <xdr:spPr>
        <a:xfrm>
          <a:off x="12763500" y="13521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95093</xdr:rowOff>
    </xdr:from>
    <xdr:ext cx="469744" cy="259045"/>
    <xdr:sp macro="" textlink="">
      <xdr:nvSpPr>
        <xdr:cNvPr id="648" name="テキスト ボックス 647"/>
        <xdr:cNvSpPr txBox="1"/>
      </xdr:nvSpPr>
      <xdr:spPr>
        <a:xfrm>
          <a:off x="12579428" y="13296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4" name="楕円 653"/>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83158</xdr:rowOff>
    </xdr:from>
    <xdr:ext cx="249299" cy="259045"/>
    <xdr:sp macro="" textlink="">
      <xdr:nvSpPr>
        <xdr:cNvPr id="655" name="災害復旧費該当値テキスト"/>
        <xdr:cNvSpPr txBox="1"/>
      </xdr:nvSpPr>
      <xdr:spPr>
        <a:xfrm>
          <a:off x="16370300" y="134562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6" name="楕円 655"/>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7" name="テキスト ボックス 656"/>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163677</xdr:rowOff>
    </xdr:from>
    <xdr:to>
      <xdr:col>76</xdr:col>
      <xdr:colOff>165100</xdr:colOff>
      <xdr:row>79</xdr:row>
      <xdr:rowOff>93827</xdr:rowOff>
    </xdr:to>
    <xdr:sp macro="" textlink="">
      <xdr:nvSpPr>
        <xdr:cNvPr id="658" name="楕円 657"/>
        <xdr:cNvSpPr/>
      </xdr:nvSpPr>
      <xdr:spPr>
        <a:xfrm>
          <a:off x="14541500" y="1353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84954</xdr:rowOff>
    </xdr:from>
    <xdr:ext cx="378565" cy="259045"/>
    <xdr:sp macro="" textlink="">
      <xdr:nvSpPr>
        <xdr:cNvPr id="659" name="テキスト ボックス 658"/>
        <xdr:cNvSpPr txBox="1"/>
      </xdr:nvSpPr>
      <xdr:spPr>
        <a:xfrm>
          <a:off x="14403017" y="136295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164392</xdr:rowOff>
    </xdr:from>
    <xdr:to>
      <xdr:col>72</xdr:col>
      <xdr:colOff>38100</xdr:colOff>
      <xdr:row>79</xdr:row>
      <xdr:rowOff>94542</xdr:rowOff>
    </xdr:to>
    <xdr:sp macro="" textlink="">
      <xdr:nvSpPr>
        <xdr:cNvPr id="660" name="楕円 659"/>
        <xdr:cNvSpPr/>
      </xdr:nvSpPr>
      <xdr:spPr>
        <a:xfrm>
          <a:off x="13652500" y="1353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85669</xdr:rowOff>
    </xdr:from>
    <xdr:ext cx="378565" cy="259045"/>
    <xdr:sp macro="" textlink="">
      <xdr:nvSpPr>
        <xdr:cNvPr id="661" name="テキスト ボックス 660"/>
        <xdr:cNvSpPr txBox="1"/>
      </xdr:nvSpPr>
      <xdr:spPr>
        <a:xfrm>
          <a:off x="13514017" y="136302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2" name="楕円 661"/>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3" name="テキスト ボックス 662"/>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4" name="直線コネクタ 67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5" name="テキスト ボックス 67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6" name="直線コネクタ 67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7" name="テキスト ボックス 67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8" name="直線コネクタ 67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9" name="テキスト ボックス 67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0" name="直線コネクタ 67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1" name="テキスト ボックス 68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100406</xdr:rowOff>
    </xdr:from>
    <xdr:to>
      <xdr:col>85</xdr:col>
      <xdr:colOff>126364</xdr:colOff>
      <xdr:row>98</xdr:row>
      <xdr:rowOff>138157</xdr:rowOff>
    </xdr:to>
    <xdr:cxnSp macro="">
      <xdr:nvCxnSpPr>
        <xdr:cNvPr id="685" name="直線コネクタ 684"/>
        <xdr:cNvCxnSpPr/>
      </xdr:nvCxnSpPr>
      <xdr:spPr>
        <a:xfrm flipV="1">
          <a:off x="16317595" y="15702356"/>
          <a:ext cx="1269" cy="12379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141984</xdr:rowOff>
    </xdr:from>
    <xdr:ext cx="378565" cy="259045"/>
    <xdr:sp macro="" textlink="">
      <xdr:nvSpPr>
        <xdr:cNvPr id="686" name="公債費最小値テキスト"/>
        <xdr:cNvSpPr txBox="1"/>
      </xdr:nvSpPr>
      <xdr:spPr>
        <a:xfrm>
          <a:off x="16370300" y="16944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138157</xdr:rowOff>
    </xdr:from>
    <xdr:to>
      <xdr:col>86</xdr:col>
      <xdr:colOff>25400</xdr:colOff>
      <xdr:row>98</xdr:row>
      <xdr:rowOff>138157</xdr:rowOff>
    </xdr:to>
    <xdr:cxnSp macro="">
      <xdr:nvCxnSpPr>
        <xdr:cNvPr id="687" name="直線コネクタ 686"/>
        <xdr:cNvCxnSpPr/>
      </xdr:nvCxnSpPr>
      <xdr:spPr>
        <a:xfrm>
          <a:off x="16230600" y="1694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47083</xdr:rowOff>
    </xdr:from>
    <xdr:ext cx="599010" cy="259045"/>
    <xdr:sp macro="" textlink="">
      <xdr:nvSpPr>
        <xdr:cNvPr id="688" name="公債費最大値テキスト"/>
        <xdr:cNvSpPr txBox="1"/>
      </xdr:nvSpPr>
      <xdr:spPr>
        <a:xfrm>
          <a:off x="16370300" y="15477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542,189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100406</xdr:rowOff>
    </xdr:from>
    <xdr:to>
      <xdr:col>86</xdr:col>
      <xdr:colOff>25400</xdr:colOff>
      <xdr:row>91</xdr:row>
      <xdr:rowOff>100406</xdr:rowOff>
    </xdr:to>
    <xdr:cxnSp macro="">
      <xdr:nvCxnSpPr>
        <xdr:cNvPr id="689" name="直線コネクタ 688"/>
        <xdr:cNvCxnSpPr/>
      </xdr:nvCxnSpPr>
      <xdr:spPr>
        <a:xfrm>
          <a:off x="16230600" y="15702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30804</xdr:rowOff>
    </xdr:from>
    <xdr:to>
      <xdr:col>85</xdr:col>
      <xdr:colOff>127000</xdr:colOff>
      <xdr:row>97</xdr:row>
      <xdr:rowOff>31037</xdr:rowOff>
    </xdr:to>
    <xdr:cxnSp macro="">
      <xdr:nvCxnSpPr>
        <xdr:cNvPr id="690" name="直線コネクタ 689"/>
        <xdr:cNvCxnSpPr/>
      </xdr:nvCxnSpPr>
      <xdr:spPr>
        <a:xfrm>
          <a:off x="15481300" y="16661454"/>
          <a:ext cx="838200" cy="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1841</xdr:rowOff>
    </xdr:from>
    <xdr:ext cx="599010" cy="259045"/>
    <xdr:sp macro="" textlink="">
      <xdr:nvSpPr>
        <xdr:cNvPr id="691" name="公債費平均値テキスト"/>
        <xdr:cNvSpPr txBox="1"/>
      </xdr:nvSpPr>
      <xdr:spPr>
        <a:xfrm>
          <a:off x="16370300" y="16461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150414</xdr:rowOff>
    </xdr:from>
    <xdr:to>
      <xdr:col>85</xdr:col>
      <xdr:colOff>177800</xdr:colOff>
      <xdr:row>97</xdr:row>
      <xdr:rowOff>80564</xdr:rowOff>
    </xdr:to>
    <xdr:sp macro="" textlink="">
      <xdr:nvSpPr>
        <xdr:cNvPr id="692" name="フローチャート: 判断 691"/>
        <xdr:cNvSpPr/>
      </xdr:nvSpPr>
      <xdr:spPr>
        <a:xfrm>
          <a:off x="16268700" y="16609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30804</xdr:rowOff>
    </xdr:from>
    <xdr:to>
      <xdr:col>81</xdr:col>
      <xdr:colOff>50800</xdr:colOff>
      <xdr:row>97</xdr:row>
      <xdr:rowOff>62266</xdr:rowOff>
    </xdr:to>
    <xdr:cxnSp macro="">
      <xdr:nvCxnSpPr>
        <xdr:cNvPr id="693" name="直線コネクタ 692"/>
        <xdr:cNvCxnSpPr/>
      </xdr:nvCxnSpPr>
      <xdr:spPr>
        <a:xfrm flipV="1">
          <a:off x="14592300" y="16661454"/>
          <a:ext cx="889000" cy="31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169298</xdr:rowOff>
    </xdr:from>
    <xdr:to>
      <xdr:col>81</xdr:col>
      <xdr:colOff>101600</xdr:colOff>
      <xdr:row>97</xdr:row>
      <xdr:rowOff>99448</xdr:rowOff>
    </xdr:to>
    <xdr:sp macro="" textlink="">
      <xdr:nvSpPr>
        <xdr:cNvPr id="694" name="フローチャート: 判断 693"/>
        <xdr:cNvSpPr/>
      </xdr:nvSpPr>
      <xdr:spPr>
        <a:xfrm>
          <a:off x="15430500" y="16628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90575</xdr:rowOff>
    </xdr:from>
    <xdr:ext cx="599010" cy="259045"/>
    <xdr:sp macro="" textlink="">
      <xdr:nvSpPr>
        <xdr:cNvPr id="695" name="テキスト ボックス 694"/>
        <xdr:cNvSpPr txBox="1"/>
      </xdr:nvSpPr>
      <xdr:spPr>
        <a:xfrm>
          <a:off x="15181795" y="16721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62266</xdr:rowOff>
    </xdr:from>
    <xdr:to>
      <xdr:col>76</xdr:col>
      <xdr:colOff>114300</xdr:colOff>
      <xdr:row>97</xdr:row>
      <xdr:rowOff>72806</xdr:rowOff>
    </xdr:to>
    <xdr:cxnSp macro="">
      <xdr:nvCxnSpPr>
        <xdr:cNvPr id="696" name="直線コネクタ 695"/>
        <xdr:cNvCxnSpPr/>
      </xdr:nvCxnSpPr>
      <xdr:spPr>
        <a:xfrm flipV="1">
          <a:off x="13703300" y="16692916"/>
          <a:ext cx="889000" cy="10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16720</xdr:rowOff>
    </xdr:from>
    <xdr:to>
      <xdr:col>76</xdr:col>
      <xdr:colOff>165100</xdr:colOff>
      <xdr:row>97</xdr:row>
      <xdr:rowOff>118320</xdr:rowOff>
    </xdr:to>
    <xdr:sp macro="" textlink="">
      <xdr:nvSpPr>
        <xdr:cNvPr id="697" name="フローチャート: 判断 696"/>
        <xdr:cNvSpPr/>
      </xdr:nvSpPr>
      <xdr:spPr>
        <a:xfrm>
          <a:off x="14541500" y="166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109447</xdr:rowOff>
    </xdr:from>
    <xdr:ext cx="599010" cy="259045"/>
    <xdr:sp macro="" textlink="">
      <xdr:nvSpPr>
        <xdr:cNvPr id="698" name="テキスト ボックス 697"/>
        <xdr:cNvSpPr txBox="1"/>
      </xdr:nvSpPr>
      <xdr:spPr>
        <a:xfrm>
          <a:off x="14292795" y="16740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72699</xdr:rowOff>
    </xdr:from>
    <xdr:to>
      <xdr:col>71</xdr:col>
      <xdr:colOff>177800</xdr:colOff>
      <xdr:row>97</xdr:row>
      <xdr:rowOff>72806</xdr:rowOff>
    </xdr:to>
    <xdr:cxnSp macro="">
      <xdr:nvCxnSpPr>
        <xdr:cNvPr id="699" name="直線コネクタ 698"/>
        <xdr:cNvCxnSpPr/>
      </xdr:nvCxnSpPr>
      <xdr:spPr>
        <a:xfrm>
          <a:off x="12814300" y="16703349"/>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18104</xdr:rowOff>
    </xdr:from>
    <xdr:to>
      <xdr:col>72</xdr:col>
      <xdr:colOff>38100</xdr:colOff>
      <xdr:row>97</xdr:row>
      <xdr:rowOff>119704</xdr:rowOff>
    </xdr:to>
    <xdr:sp macro="" textlink="">
      <xdr:nvSpPr>
        <xdr:cNvPr id="700" name="フローチャート: 判断 699"/>
        <xdr:cNvSpPr/>
      </xdr:nvSpPr>
      <xdr:spPr>
        <a:xfrm>
          <a:off x="13652500" y="16648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136231</xdr:rowOff>
    </xdr:from>
    <xdr:ext cx="599010" cy="259045"/>
    <xdr:sp macro="" textlink="">
      <xdr:nvSpPr>
        <xdr:cNvPr id="701" name="テキスト ボックス 700"/>
        <xdr:cNvSpPr txBox="1"/>
      </xdr:nvSpPr>
      <xdr:spPr>
        <a:xfrm>
          <a:off x="13403795" y="16423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16743</xdr:rowOff>
    </xdr:from>
    <xdr:to>
      <xdr:col>67</xdr:col>
      <xdr:colOff>101600</xdr:colOff>
      <xdr:row>97</xdr:row>
      <xdr:rowOff>118343</xdr:rowOff>
    </xdr:to>
    <xdr:sp macro="" textlink="">
      <xdr:nvSpPr>
        <xdr:cNvPr id="702" name="フローチャート: 判断 701"/>
        <xdr:cNvSpPr/>
      </xdr:nvSpPr>
      <xdr:spPr>
        <a:xfrm>
          <a:off x="12763500" y="166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134870</xdr:rowOff>
    </xdr:from>
    <xdr:ext cx="599010" cy="259045"/>
    <xdr:sp macro="" textlink="">
      <xdr:nvSpPr>
        <xdr:cNvPr id="703" name="テキスト ボックス 702"/>
        <xdr:cNvSpPr txBox="1"/>
      </xdr:nvSpPr>
      <xdr:spPr>
        <a:xfrm>
          <a:off x="12514795" y="1642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151687</xdr:rowOff>
    </xdr:from>
    <xdr:to>
      <xdr:col>85</xdr:col>
      <xdr:colOff>177800</xdr:colOff>
      <xdr:row>97</xdr:row>
      <xdr:rowOff>81837</xdr:rowOff>
    </xdr:to>
    <xdr:sp macro="" textlink="">
      <xdr:nvSpPr>
        <xdr:cNvPr id="709" name="楕円 708"/>
        <xdr:cNvSpPr/>
      </xdr:nvSpPr>
      <xdr:spPr>
        <a:xfrm>
          <a:off x="16268700" y="1661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130114</xdr:rowOff>
    </xdr:from>
    <xdr:ext cx="599010" cy="259045"/>
    <xdr:sp macro="" textlink="">
      <xdr:nvSpPr>
        <xdr:cNvPr id="710" name="公債費該当値テキスト"/>
        <xdr:cNvSpPr txBox="1"/>
      </xdr:nvSpPr>
      <xdr:spPr>
        <a:xfrm>
          <a:off x="16370300" y="1658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151454</xdr:rowOff>
    </xdr:from>
    <xdr:to>
      <xdr:col>81</xdr:col>
      <xdr:colOff>101600</xdr:colOff>
      <xdr:row>97</xdr:row>
      <xdr:rowOff>81604</xdr:rowOff>
    </xdr:to>
    <xdr:sp macro="" textlink="">
      <xdr:nvSpPr>
        <xdr:cNvPr id="711" name="楕円 710"/>
        <xdr:cNvSpPr/>
      </xdr:nvSpPr>
      <xdr:spPr>
        <a:xfrm>
          <a:off x="15430500" y="1661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98131</xdr:rowOff>
    </xdr:from>
    <xdr:ext cx="599010" cy="259045"/>
    <xdr:sp macro="" textlink="">
      <xdr:nvSpPr>
        <xdr:cNvPr id="712" name="テキスト ボックス 711"/>
        <xdr:cNvSpPr txBox="1"/>
      </xdr:nvSpPr>
      <xdr:spPr>
        <a:xfrm>
          <a:off x="15181795" y="16385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11466</xdr:rowOff>
    </xdr:from>
    <xdr:to>
      <xdr:col>76</xdr:col>
      <xdr:colOff>165100</xdr:colOff>
      <xdr:row>97</xdr:row>
      <xdr:rowOff>113066</xdr:rowOff>
    </xdr:to>
    <xdr:sp macro="" textlink="">
      <xdr:nvSpPr>
        <xdr:cNvPr id="713" name="楕円 712"/>
        <xdr:cNvSpPr/>
      </xdr:nvSpPr>
      <xdr:spPr>
        <a:xfrm>
          <a:off x="14541500" y="1664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129593</xdr:rowOff>
    </xdr:from>
    <xdr:ext cx="599010" cy="259045"/>
    <xdr:sp macro="" textlink="">
      <xdr:nvSpPr>
        <xdr:cNvPr id="714" name="テキスト ボックス 713"/>
        <xdr:cNvSpPr txBox="1"/>
      </xdr:nvSpPr>
      <xdr:spPr>
        <a:xfrm>
          <a:off x="14292795" y="16417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22006</xdr:rowOff>
    </xdr:from>
    <xdr:to>
      <xdr:col>72</xdr:col>
      <xdr:colOff>38100</xdr:colOff>
      <xdr:row>97</xdr:row>
      <xdr:rowOff>123606</xdr:rowOff>
    </xdr:to>
    <xdr:sp macro="" textlink="">
      <xdr:nvSpPr>
        <xdr:cNvPr id="715" name="楕円 714"/>
        <xdr:cNvSpPr/>
      </xdr:nvSpPr>
      <xdr:spPr>
        <a:xfrm>
          <a:off x="13652500" y="1665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114733</xdr:rowOff>
    </xdr:from>
    <xdr:ext cx="599010" cy="259045"/>
    <xdr:sp macro="" textlink="">
      <xdr:nvSpPr>
        <xdr:cNvPr id="716" name="テキスト ボックス 715"/>
        <xdr:cNvSpPr txBox="1"/>
      </xdr:nvSpPr>
      <xdr:spPr>
        <a:xfrm>
          <a:off x="13403795" y="16745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21899</xdr:rowOff>
    </xdr:from>
    <xdr:to>
      <xdr:col>67</xdr:col>
      <xdr:colOff>101600</xdr:colOff>
      <xdr:row>97</xdr:row>
      <xdr:rowOff>123499</xdr:rowOff>
    </xdr:to>
    <xdr:sp macro="" textlink="">
      <xdr:nvSpPr>
        <xdr:cNvPr id="717" name="楕円 716"/>
        <xdr:cNvSpPr/>
      </xdr:nvSpPr>
      <xdr:spPr>
        <a:xfrm>
          <a:off x="12763500" y="1665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114626</xdr:rowOff>
    </xdr:from>
    <xdr:ext cx="599010" cy="259045"/>
    <xdr:sp macro="" textlink="">
      <xdr:nvSpPr>
        <xdr:cNvPr id="718" name="テキスト ボックス 717"/>
        <xdr:cNvSpPr txBox="1"/>
      </xdr:nvSpPr>
      <xdr:spPr>
        <a:xfrm>
          <a:off x="12514795" y="16745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77795</xdr:rowOff>
    </xdr:from>
    <xdr:to>
      <xdr:col>116</xdr:col>
      <xdr:colOff>62864</xdr:colOff>
      <xdr:row>38</xdr:row>
      <xdr:rowOff>139700</xdr:rowOff>
    </xdr:to>
    <xdr:cxnSp macro="">
      <xdr:nvCxnSpPr>
        <xdr:cNvPr id="740" name="直線コネクタ 739"/>
        <xdr:cNvCxnSpPr/>
      </xdr:nvCxnSpPr>
      <xdr:spPr>
        <a:xfrm flipV="1">
          <a:off x="22159595" y="5221295"/>
          <a:ext cx="1269" cy="14335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10533</xdr:rowOff>
    </xdr:from>
    <xdr:ext cx="249299" cy="259045"/>
    <xdr:sp macro="" textlink="">
      <xdr:nvSpPr>
        <xdr:cNvPr id="741" name="諸支出金最小値テキスト"/>
        <xdr:cNvSpPr txBox="1"/>
      </xdr:nvSpPr>
      <xdr:spPr>
        <a:xfrm>
          <a:off x="22212300" y="6697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24472</xdr:rowOff>
    </xdr:from>
    <xdr:ext cx="534377" cy="259045"/>
    <xdr:sp macro="" textlink="">
      <xdr:nvSpPr>
        <xdr:cNvPr id="743" name="諸支出金最大値テキスト"/>
        <xdr:cNvSpPr txBox="1"/>
      </xdr:nvSpPr>
      <xdr:spPr>
        <a:xfrm>
          <a:off x="22212300" y="4996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77795</xdr:rowOff>
    </xdr:from>
    <xdr:to>
      <xdr:col>116</xdr:col>
      <xdr:colOff>152400</xdr:colOff>
      <xdr:row>30</xdr:row>
      <xdr:rowOff>77795</xdr:rowOff>
    </xdr:to>
    <xdr:cxnSp macro="">
      <xdr:nvCxnSpPr>
        <xdr:cNvPr id="744" name="直線コネクタ 743"/>
        <xdr:cNvCxnSpPr/>
      </xdr:nvCxnSpPr>
      <xdr:spPr>
        <a:xfrm>
          <a:off x="22072600" y="5221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5" name="直線コネクタ 744"/>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99433</xdr:rowOff>
    </xdr:from>
    <xdr:ext cx="378565" cy="259045"/>
    <xdr:sp macro="" textlink="">
      <xdr:nvSpPr>
        <xdr:cNvPr id="746" name="諸支出金平均値テキスト"/>
        <xdr:cNvSpPr txBox="1"/>
      </xdr:nvSpPr>
      <xdr:spPr>
        <a:xfrm>
          <a:off x="22212300" y="644308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76556</xdr:rowOff>
    </xdr:from>
    <xdr:to>
      <xdr:col>116</xdr:col>
      <xdr:colOff>114300</xdr:colOff>
      <xdr:row>39</xdr:row>
      <xdr:rowOff>6706</xdr:rowOff>
    </xdr:to>
    <xdr:sp macro="" textlink="">
      <xdr:nvSpPr>
        <xdr:cNvPr id="747" name="フローチャート: 判断 746"/>
        <xdr:cNvSpPr/>
      </xdr:nvSpPr>
      <xdr:spPr>
        <a:xfrm>
          <a:off x="22110700" y="6591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8" name="直線コネクタ 747"/>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49" name="フローチャート: 判断 748"/>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0" name="テキスト ボックス 74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1" name="直線コネクタ 75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74635</xdr:rowOff>
    </xdr:from>
    <xdr:to>
      <xdr:col>107</xdr:col>
      <xdr:colOff>101600</xdr:colOff>
      <xdr:row>39</xdr:row>
      <xdr:rowOff>4785</xdr:rowOff>
    </xdr:to>
    <xdr:sp macro="" textlink="">
      <xdr:nvSpPr>
        <xdr:cNvPr id="752" name="フローチャート: 判断 751"/>
        <xdr:cNvSpPr/>
      </xdr:nvSpPr>
      <xdr:spPr>
        <a:xfrm>
          <a:off x="20383500" y="658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21312</xdr:rowOff>
    </xdr:from>
    <xdr:ext cx="378565" cy="259045"/>
    <xdr:sp macro="" textlink="">
      <xdr:nvSpPr>
        <xdr:cNvPr id="753" name="テキスト ボックス 752"/>
        <xdr:cNvSpPr txBox="1"/>
      </xdr:nvSpPr>
      <xdr:spPr>
        <a:xfrm>
          <a:off x="20245017" y="63649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4" name="直線コネクタ 75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33487</xdr:rowOff>
    </xdr:from>
    <xdr:to>
      <xdr:col>102</xdr:col>
      <xdr:colOff>165100</xdr:colOff>
      <xdr:row>38</xdr:row>
      <xdr:rowOff>135087</xdr:rowOff>
    </xdr:to>
    <xdr:sp macro="" textlink="">
      <xdr:nvSpPr>
        <xdr:cNvPr id="755" name="フローチャート: 判断 754"/>
        <xdr:cNvSpPr/>
      </xdr:nvSpPr>
      <xdr:spPr>
        <a:xfrm>
          <a:off x="19494500" y="654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151614</xdr:rowOff>
    </xdr:from>
    <xdr:ext cx="469744" cy="259045"/>
    <xdr:sp macro="" textlink="">
      <xdr:nvSpPr>
        <xdr:cNvPr id="756" name="テキスト ボックス 755"/>
        <xdr:cNvSpPr txBox="1"/>
      </xdr:nvSpPr>
      <xdr:spPr>
        <a:xfrm>
          <a:off x="19310428" y="6323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80579</xdr:rowOff>
    </xdr:from>
    <xdr:to>
      <xdr:col>98</xdr:col>
      <xdr:colOff>38100</xdr:colOff>
      <xdr:row>39</xdr:row>
      <xdr:rowOff>10729</xdr:rowOff>
    </xdr:to>
    <xdr:sp macro="" textlink="">
      <xdr:nvSpPr>
        <xdr:cNvPr id="757" name="フローチャート: 判断 756"/>
        <xdr:cNvSpPr/>
      </xdr:nvSpPr>
      <xdr:spPr>
        <a:xfrm>
          <a:off x="18605500" y="6595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27256</xdr:rowOff>
    </xdr:from>
    <xdr:ext cx="378565" cy="259045"/>
    <xdr:sp macro="" textlink="">
      <xdr:nvSpPr>
        <xdr:cNvPr id="758" name="テキスト ボックス 757"/>
        <xdr:cNvSpPr txBox="1"/>
      </xdr:nvSpPr>
      <xdr:spPr>
        <a:xfrm>
          <a:off x="18467017" y="6370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54983</xdr:rowOff>
    </xdr:from>
    <xdr:ext cx="249299" cy="259045"/>
    <xdr:sp macro="" textlink="">
      <xdr:nvSpPr>
        <xdr:cNvPr id="765" name="諸支出金該当値テキスト"/>
        <xdr:cNvSpPr txBox="1"/>
      </xdr:nvSpPr>
      <xdr:spPr>
        <a:xfrm>
          <a:off x="22212300" y="657008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35577</xdr:rowOff>
    </xdr:from>
    <xdr:ext cx="249299" cy="259045"/>
    <xdr:sp macro="" textlink="">
      <xdr:nvSpPr>
        <xdr:cNvPr id="767" name="テキスト ボックス 766"/>
        <xdr:cNvSpPr txBox="1"/>
      </xdr:nvSpPr>
      <xdr:spPr>
        <a:xfrm>
          <a:off x="21198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9" name="テキスト ボックス 76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1" name="テキスト ボックス 77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3" name="テキスト ボックス 77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民生費が類似団体平均に比べて高くなっている</a:t>
          </a:r>
          <a:r>
            <a:rPr kumimoji="1" lang="ja-JP" altLang="en-US" sz="1100">
              <a:solidFill>
                <a:schemeClr val="dk1"/>
              </a:solidFill>
              <a:effectLst/>
              <a:latin typeface="+mn-lt"/>
              <a:ea typeface="+mn-ea"/>
              <a:cs typeface="+mn-cs"/>
            </a:rPr>
            <a:t>（住民１人当たり３６９，０１５円、前年度比１１３，９３７円の増）</a:t>
          </a:r>
          <a:r>
            <a:rPr kumimoji="1" lang="ja-JP" altLang="ja-JP" sz="1100">
              <a:solidFill>
                <a:schemeClr val="dk1"/>
              </a:solidFill>
              <a:effectLst/>
              <a:latin typeface="+mn-lt"/>
              <a:ea typeface="+mn-ea"/>
              <a:cs typeface="+mn-cs"/>
            </a:rPr>
            <a:t>。これは子ども支援センター建設</a:t>
          </a:r>
          <a:r>
            <a:rPr kumimoji="1" lang="ja-JP" altLang="en-US" sz="1100">
              <a:solidFill>
                <a:schemeClr val="dk1"/>
              </a:solidFill>
              <a:effectLst/>
              <a:latin typeface="+mn-lt"/>
              <a:ea typeface="+mn-ea"/>
              <a:cs typeface="+mn-cs"/>
            </a:rPr>
            <a:t>事業に伴い、普通建設事業費や物件費が増加した</a:t>
          </a:r>
          <a:r>
            <a:rPr kumimoji="1" lang="ja-JP" altLang="ja-JP" sz="1100">
              <a:solidFill>
                <a:schemeClr val="dk1"/>
              </a:solidFill>
              <a:effectLst/>
              <a:latin typeface="+mn-lt"/>
              <a:ea typeface="+mn-ea"/>
              <a:cs typeface="+mn-cs"/>
            </a:rPr>
            <a:t>ためである。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事業の見直し、予算の一元管理の実施や税の徴収率の改善により、年々効果が表れている。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平成２６、平成２９～令和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年度は、財政調整基金を取り崩し、特定目的基金に積み立てたことにより一時的に悪化している。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今後も、大きな取り崩しを計画しておらず、適正な運用を図る。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北海道上ノ国町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当町は、平成２８年度末に企業会計である水道事業会計を廃止し、地方公営企業法非適用の簡易水道事業特別会計に統合したため、黒字額が減少している。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連結実質赤字は生じていないが、今後も現状を維持し、健全な財政運営に努める。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304;&#36001;&#25919;&#29366;&#27841;&#36039;&#26009;&#38598;&#12305;_013625_&#19978;&#12494;&#22269;&#30010;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BX53">
            <v>62.2</v>
          </cell>
          <cell r="CF53">
            <v>63</v>
          </cell>
          <cell r="CN53">
            <v>64.2</v>
          </cell>
          <cell r="CV53">
            <v>63.4</v>
          </cell>
        </row>
        <row r="55">
          <cell r="AN55" t="str">
            <v>類似団体内平均値</v>
          </cell>
          <cell r="BX55">
            <v>0</v>
          </cell>
          <cell r="CF55">
            <v>0</v>
          </cell>
          <cell r="CN55">
            <v>0</v>
          </cell>
          <cell r="CV55">
            <v>0</v>
          </cell>
        </row>
        <row r="57">
          <cell r="BX57">
            <v>58.4</v>
          </cell>
          <cell r="CF57">
            <v>61.8</v>
          </cell>
          <cell r="CN57">
            <v>63.1</v>
          </cell>
          <cell r="CV57">
            <v>62.4</v>
          </cell>
        </row>
        <row r="72">
          <cell r="BP72" t="str">
            <v>H28</v>
          </cell>
          <cell r="BX72" t="str">
            <v>H29</v>
          </cell>
          <cell r="CF72" t="str">
            <v>H30</v>
          </cell>
          <cell r="CN72" t="str">
            <v>R01</v>
          </cell>
          <cell r="CV72" t="str">
            <v>R02</v>
          </cell>
        </row>
        <row r="73">
          <cell r="AN73" t="str">
            <v>当該団体値</v>
          </cell>
        </row>
        <row r="75">
          <cell r="BP75">
            <v>5.6</v>
          </cell>
          <cell r="BX75">
            <v>5</v>
          </cell>
          <cell r="CF75">
            <v>5.0999999999999996</v>
          </cell>
          <cell r="CN75">
            <v>6.1</v>
          </cell>
          <cell r="CV75">
            <v>6.6</v>
          </cell>
        </row>
        <row r="77">
          <cell r="AN77" t="str">
            <v>類似団体内平均値</v>
          </cell>
          <cell r="BP77">
            <v>0</v>
          </cell>
          <cell r="BX77">
            <v>0</v>
          </cell>
          <cell r="CF77">
            <v>0</v>
          </cell>
          <cell r="CN77">
            <v>0</v>
          </cell>
          <cell r="CV77">
            <v>0</v>
          </cell>
        </row>
        <row r="79">
          <cell r="BP79">
            <v>6</v>
          </cell>
          <cell r="BX79">
            <v>5.6</v>
          </cell>
          <cell r="CF79">
            <v>5.3</v>
          </cell>
          <cell r="CN79">
            <v>5.8</v>
          </cell>
          <cell r="CV79">
            <v>5.8</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6810479</v>
      </c>
      <c r="BO4" s="426"/>
      <c r="BP4" s="426"/>
      <c r="BQ4" s="426"/>
      <c r="BR4" s="426"/>
      <c r="BS4" s="426"/>
      <c r="BT4" s="426"/>
      <c r="BU4" s="427"/>
      <c r="BV4" s="425">
        <v>5802168</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2.2999999999999998</v>
      </c>
      <c r="CU4" s="610"/>
      <c r="CV4" s="610"/>
      <c r="CW4" s="610"/>
      <c r="CX4" s="610"/>
      <c r="CY4" s="610"/>
      <c r="CZ4" s="610"/>
      <c r="DA4" s="611"/>
      <c r="DB4" s="609">
        <v>3.6</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6635943</v>
      </c>
      <c r="BO5" s="431"/>
      <c r="BP5" s="431"/>
      <c r="BQ5" s="431"/>
      <c r="BR5" s="431"/>
      <c r="BS5" s="431"/>
      <c r="BT5" s="431"/>
      <c r="BU5" s="432"/>
      <c r="BV5" s="430">
        <v>5688505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86.9</v>
      </c>
      <c r="CU5" s="401"/>
      <c r="CV5" s="401"/>
      <c r="CW5" s="401"/>
      <c r="CX5" s="401"/>
      <c r="CY5" s="401"/>
      <c r="CZ5" s="401"/>
      <c r="DA5" s="402"/>
      <c r="DB5" s="400">
        <v>84</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174536</v>
      </c>
      <c r="BO6" s="431"/>
      <c r="BP6" s="431"/>
      <c r="BQ6" s="431"/>
      <c r="BR6" s="431"/>
      <c r="BS6" s="431"/>
      <c r="BT6" s="431"/>
      <c r="BU6" s="432"/>
      <c r="BV6" s="430">
        <v>113663</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89.2</v>
      </c>
      <c r="CU6" s="584"/>
      <c r="CV6" s="584"/>
      <c r="CW6" s="584"/>
      <c r="CX6" s="584"/>
      <c r="CY6" s="584"/>
      <c r="CZ6" s="584"/>
      <c r="DA6" s="585"/>
      <c r="DB6" s="583">
        <v>86.4</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106</v>
      </c>
      <c r="AV7" s="488"/>
      <c r="AW7" s="488"/>
      <c r="AX7" s="488"/>
      <c r="AY7" s="410" t="s">
        <v>107</v>
      </c>
      <c r="AZ7" s="411"/>
      <c r="BA7" s="411"/>
      <c r="BB7" s="411"/>
      <c r="BC7" s="411"/>
      <c r="BD7" s="411"/>
      <c r="BE7" s="411"/>
      <c r="BF7" s="411"/>
      <c r="BG7" s="411"/>
      <c r="BH7" s="411"/>
      <c r="BI7" s="411"/>
      <c r="BJ7" s="411"/>
      <c r="BK7" s="411"/>
      <c r="BL7" s="411"/>
      <c r="BM7" s="412"/>
      <c r="BN7" s="430">
        <v>102027</v>
      </c>
      <c r="BO7" s="431"/>
      <c r="BP7" s="431"/>
      <c r="BQ7" s="431"/>
      <c r="BR7" s="431"/>
      <c r="BS7" s="431"/>
      <c r="BT7" s="431"/>
      <c r="BU7" s="432"/>
      <c r="BV7" s="430">
        <v>7638</v>
      </c>
      <c r="BW7" s="431"/>
      <c r="BX7" s="431"/>
      <c r="BY7" s="431"/>
      <c r="BZ7" s="431"/>
      <c r="CA7" s="431"/>
      <c r="CB7" s="431"/>
      <c r="CC7" s="432"/>
      <c r="CD7" s="439" t="s">
        <v>108</v>
      </c>
      <c r="CE7" s="440"/>
      <c r="CF7" s="440"/>
      <c r="CG7" s="440"/>
      <c r="CH7" s="440"/>
      <c r="CI7" s="440"/>
      <c r="CJ7" s="440"/>
      <c r="CK7" s="440"/>
      <c r="CL7" s="440"/>
      <c r="CM7" s="440"/>
      <c r="CN7" s="440"/>
      <c r="CO7" s="440"/>
      <c r="CP7" s="440"/>
      <c r="CQ7" s="440"/>
      <c r="CR7" s="440"/>
      <c r="CS7" s="441"/>
      <c r="CT7" s="430">
        <v>3091539</v>
      </c>
      <c r="CU7" s="431"/>
      <c r="CV7" s="431"/>
      <c r="CW7" s="431"/>
      <c r="CX7" s="431"/>
      <c r="CY7" s="431"/>
      <c r="CZ7" s="431"/>
      <c r="DA7" s="432"/>
      <c r="DB7" s="430">
        <v>2977421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109</v>
      </c>
      <c r="AN8" s="404"/>
      <c r="AO8" s="404"/>
      <c r="AP8" s="404"/>
      <c r="AQ8" s="404"/>
      <c r="AR8" s="404"/>
      <c r="AS8" s="404"/>
      <c r="AT8" s="405"/>
      <c r="AU8" s="487" t="s">
        <v>110</v>
      </c>
      <c r="AV8" s="488"/>
      <c r="AW8" s="488"/>
      <c r="AX8" s="488"/>
      <c r="AY8" s="410" t="s">
        <v>111</v>
      </c>
      <c r="AZ8" s="411"/>
      <c r="BA8" s="411"/>
      <c r="BB8" s="411"/>
      <c r="BC8" s="411"/>
      <c r="BD8" s="411"/>
      <c r="BE8" s="411"/>
      <c r="BF8" s="411"/>
      <c r="BG8" s="411"/>
      <c r="BH8" s="411"/>
      <c r="BI8" s="411"/>
      <c r="BJ8" s="411"/>
      <c r="BK8" s="411"/>
      <c r="BL8" s="411"/>
      <c r="BM8" s="412"/>
      <c r="BN8" s="430">
        <v>72509</v>
      </c>
      <c r="BO8" s="431"/>
      <c r="BP8" s="431"/>
      <c r="BQ8" s="431"/>
      <c r="BR8" s="431"/>
      <c r="BS8" s="431"/>
      <c r="BT8" s="431"/>
      <c r="BU8" s="432"/>
      <c r="BV8" s="430">
        <v>106025</v>
      </c>
      <c r="BW8" s="431"/>
      <c r="BX8" s="431"/>
      <c r="BY8" s="431"/>
      <c r="BZ8" s="431"/>
      <c r="CA8" s="431"/>
      <c r="CB8" s="431"/>
      <c r="CC8" s="432"/>
      <c r="CD8" s="439" t="s">
        <v>112</v>
      </c>
      <c r="CE8" s="440"/>
      <c r="CF8" s="440"/>
      <c r="CG8" s="440"/>
      <c r="CH8" s="440"/>
      <c r="CI8" s="440"/>
      <c r="CJ8" s="440"/>
      <c r="CK8" s="440"/>
      <c r="CL8" s="440"/>
      <c r="CM8" s="440"/>
      <c r="CN8" s="440"/>
      <c r="CO8" s="440"/>
      <c r="CP8" s="440"/>
      <c r="CQ8" s="440"/>
      <c r="CR8" s="440"/>
      <c r="CS8" s="441"/>
      <c r="CT8" s="543">
        <v>0.17</v>
      </c>
      <c r="CU8" s="544"/>
      <c r="CV8" s="544"/>
      <c r="CW8" s="544"/>
      <c r="CX8" s="544"/>
      <c r="CY8" s="544"/>
      <c r="CZ8" s="544"/>
      <c r="DA8" s="545"/>
      <c r="DB8" s="543">
        <v>0.17</v>
      </c>
      <c r="DC8" s="544"/>
      <c r="DD8" s="544"/>
      <c r="DE8" s="544"/>
      <c r="DF8" s="544"/>
      <c r="DG8" s="544"/>
      <c r="DH8" s="544"/>
      <c r="DI8" s="545"/>
      <c r="DJ8" s="186"/>
      <c r="DK8" s="186"/>
      <c r="DL8" s="186"/>
      <c r="DM8" s="186"/>
      <c r="DN8" s="186"/>
      <c r="DO8" s="186"/>
    </row>
    <row r="9" spans="1:119" ht="18.75" customHeight="1" thickBot="1" x14ac:dyDescent="0.2">
      <c r="A9" s="187"/>
      <c r="B9" s="572" t="s">
        <v>113</v>
      </c>
      <c r="C9" s="573"/>
      <c r="D9" s="573"/>
      <c r="E9" s="573"/>
      <c r="F9" s="573"/>
      <c r="G9" s="573"/>
      <c r="H9" s="573"/>
      <c r="I9" s="573"/>
      <c r="J9" s="573"/>
      <c r="K9" s="493"/>
      <c r="L9" s="574" t="s">
        <v>114</v>
      </c>
      <c r="M9" s="575"/>
      <c r="N9" s="575"/>
      <c r="O9" s="575"/>
      <c r="P9" s="575"/>
      <c r="Q9" s="576"/>
      <c r="R9" s="577">
        <v>4306</v>
      </c>
      <c r="S9" s="578"/>
      <c r="T9" s="578"/>
      <c r="U9" s="578"/>
      <c r="V9" s="579"/>
      <c r="W9" s="509" t="s">
        <v>115</v>
      </c>
      <c r="X9" s="510"/>
      <c r="Y9" s="510"/>
      <c r="Z9" s="510"/>
      <c r="AA9" s="510"/>
      <c r="AB9" s="510"/>
      <c r="AC9" s="510"/>
      <c r="AD9" s="510"/>
      <c r="AE9" s="510"/>
      <c r="AF9" s="510"/>
      <c r="AG9" s="510"/>
      <c r="AH9" s="510"/>
      <c r="AI9" s="510"/>
      <c r="AJ9" s="510"/>
      <c r="AK9" s="510"/>
      <c r="AL9" s="580"/>
      <c r="AM9" s="499" t="s">
        <v>116</v>
      </c>
      <c r="AN9" s="404"/>
      <c r="AO9" s="404"/>
      <c r="AP9" s="404"/>
      <c r="AQ9" s="404"/>
      <c r="AR9" s="404"/>
      <c r="AS9" s="404"/>
      <c r="AT9" s="405"/>
      <c r="AU9" s="487" t="s">
        <v>117</v>
      </c>
      <c r="AV9" s="488"/>
      <c r="AW9" s="488"/>
      <c r="AX9" s="488"/>
      <c r="AY9" s="410" t="s">
        <v>118</v>
      </c>
      <c r="AZ9" s="411"/>
      <c r="BA9" s="411"/>
      <c r="BB9" s="411"/>
      <c r="BC9" s="411"/>
      <c r="BD9" s="411"/>
      <c r="BE9" s="411"/>
      <c r="BF9" s="411"/>
      <c r="BG9" s="411"/>
      <c r="BH9" s="411"/>
      <c r="BI9" s="411"/>
      <c r="BJ9" s="411"/>
      <c r="BK9" s="411"/>
      <c r="BL9" s="411"/>
      <c r="BM9" s="412"/>
      <c r="BN9" s="430">
        <v>-33516</v>
      </c>
      <c r="BO9" s="431"/>
      <c r="BP9" s="431"/>
      <c r="BQ9" s="431"/>
      <c r="BR9" s="431"/>
      <c r="BS9" s="431"/>
      <c r="BT9" s="431"/>
      <c r="BU9" s="432"/>
      <c r="BV9" s="430">
        <v>37840</v>
      </c>
      <c r="BW9" s="431"/>
      <c r="BX9" s="431"/>
      <c r="BY9" s="431"/>
      <c r="BZ9" s="431"/>
      <c r="CA9" s="431"/>
      <c r="CB9" s="431"/>
      <c r="CC9" s="432"/>
      <c r="CD9" s="439" t="s">
        <v>119</v>
      </c>
      <c r="CE9" s="440"/>
      <c r="CF9" s="440"/>
      <c r="CG9" s="440"/>
      <c r="CH9" s="440"/>
      <c r="CI9" s="440"/>
      <c r="CJ9" s="440"/>
      <c r="CK9" s="440"/>
      <c r="CL9" s="440"/>
      <c r="CM9" s="440"/>
      <c r="CN9" s="440"/>
      <c r="CO9" s="440"/>
      <c r="CP9" s="440"/>
      <c r="CQ9" s="440"/>
      <c r="CR9" s="440"/>
      <c r="CS9" s="441"/>
      <c r="CT9" s="400">
        <v>12.8</v>
      </c>
      <c r="CU9" s="401"/>
      <c r="CV9" s="401"/>
      <c r="CW9" s="401"/>
      <c r="CX9" s="401"/>
      <c r="CY9" s="401"/>
      <c r="CZ9" s="401"/>
      <c r="DA9" s="402"/>
      <c r="DB9" s="400">
        <v>14</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120</v>
      </c>
      <c r="M10" s="404"/>
      <c r="N10" s="404"/>
      <c r="O10" s="404"/>
      <c r="P10" s="404"/>
      <c r="Q10" s="405"/>
      <c r="R10" s="406">
        <v>4876</v>
      </c>
      <c r="S10" s="407"/>
      <c r="T10" s="407"/>
      <c r="U10" s="407"/>
      <c r="V10" s="409"/>
      <c r="W10" s="581"/>
      <c r="X10" s="392"/>
      <c r="Y10" s="392"/>
      <c r="Z10" s="392"/>
      <c r="AA10" s="392"/>
      <c r="AB10" s="392"/>
      <c r="AC10" s="392"/>
      <c r="AD10" s="392"/>
      <c r="AE10" s="392"/>
      <c r="AF10" s="392"/>
      <c r="AG10" s="392"/>
      <c r="AH10" s="392"/>
      <c r="AI10" s="392"/>
      <c r="AJ10" s="392"/>
      <c r="AK10" s="392"/>
      <c r="AL10" s="582"/>
      <c r="AM10" s="499" t="s">
        <v>121</v>
      </c>
      <c r="AN10" s="404"/>
      <c r="AO10" s="404"/>
      <c r="AP10" s="404"/>
      <c r="AQ10" s="404"/>
      <c r="AR10" s="404"/>
      <c r="AS10" s="404"/>
      <c r="AT10" s="405"/>
      <c r="AU10" s="487" t="s">
        <v>122</v>
      </c>
      <c r="AV10" s="488"/>
      <c r="AW10" s="488"/>
      <c r="AX10" s="488"/>
      <c r="AY10" s="410" t="s">
        <v>123</v>
      </c>
      <c r="AZ10" s="411"/>
      <c r="BA10" s="411"/>
      <c r="BB10" s="411"/>
      <c r="BC10" s="411"/>
      <c r="BD10" s="411"/>
      <c r="BE10" s="411"/>
      <c r="BF10" s="411"/>
      <c r="BG10" s="411"/>
      <c r="BH10" s="411"/>
      <c r="BI10" s="411"/>
      <c r="BJ10" s="411"/>
      <c r="BK10" s="411"/>
      <c r="BL10" s="411"/>
      <c r="BM10" s="412"/>
      <c r="BN10" s="430">
        <v>3509</v>
      </c>
      <c r="BO10" s="431"/>
      <c r="BP10" s="431"/>
      <c r="BQ10" s="431"/>
      <c r="BR10" s="431"/>
      <c r="BS10" s="431"/>
      <c r="BT10" s="431"/>
      <c r="BU10" s="432"/>
      <c r="BV10" s="430">
        <v>6535</v>
      </c>
      <c r="BW10" s="431"/>
      <c r="BX10" s="431"/>
      <c r="BY10" s="431"/>
      <c r="BZ10" s="431"/>
      <c r="CA10" s="431"/>
      <c r="CB10" s="431"/>
      <c r="CC10" s="432"/>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125</v>
      </c>
      <c r="M11" s="477"/>
      <c r="N11" s="477"/>
      <c r="O11" s="477"/>
      <c r="P11" s="477"/>
      <c r="Q11" s="478"/>
      <c r="R11" s="569" t="s">
        <v>126</v>
      </c>
      <c r="S11" s="570"/>
      <c r="T11" s="570"/>
      <c r="U11" s="570"/>
      <c r="V11" s="571"/>
      <c r="W11" s="581"/>
      <c r="X11" s="392"/>
      <c r="Y11" s="392"/>
      <c r="Z11" s="392"/>
      <c r="AA11" s="392"/>
      <c r="AB11" s="392"/>
      <c r="AC11" s="392"/>
      <c r="AD11" s="392"/>
      <c r="AE11" s="392"/>
      <c r="AF11" s="392"/>
      <c r="AG11" s="392"/>
      <c r="AH11" s="392"/>
      <c r="AI11" s="392"/>
      <c r="AJ11" s="392"/>
      <c r="AK11" s="392"/>
      <c r="AL11" s="582"/>
      <c r="AM11" s="499" t="s">
        <v>127</v>
      </c>
      <c r="AN11" s="404"/>
      <c r="AO11" s="404"/>
      <c r="AP11" s="404"/>
      <c r="AQ11" s="404"/>
      <c r="AR11" s="404"/>
      <c r="AS11" s="404"/>
      <c r="AT11" s="405"/>
      <c r="AU11" s="487" t="s">
        <v>128</v>
      </c>
      <c r="AV11" s="488"/>
      <c r="AW11" s="488"/>
      <c r="AX11" s="488"/>
      <c r="AY11" s="410" t="s">
        <v>129</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130</v>
      </c>
      <c r="CE11" s="440"/>
      <c r="CF11" s="440"/>
      <c r="CG11" s="440"/>
      <c r="CH11" s="440"/>
      <c r="CI11" s="440"/>
      <c r="CJ11" s="440"/>
      <c r="CK11" s="440"/>
      <c r="CL11" s="440"/>
      <c r="CM11" s="440"/>
      <c r="CN11" s="440"/>
      <c r="CO11" s="440"/>
      <c r="CP11" s="440"/>
      <c r="CQ11" s="440"/>
      <c r="CR11" s="440"/>
      <c r="CS11" s="441"/>
      <c r="CT11" s="543" t="s">
        <v>131</v>
      </c>
      <c r="CU11" s="544"/>
      <c r="CV11" s="544"/>
      <c r="CW11" s="544"/>
      <c r="CX11" s="544"/>
      <c r="CY11" s="544"/>
      <c r="CZ11" s="544"/>
      <c r="DA11" s="545"/>
      <c r="DB11" s="543" t="s">
        <v>132</v>
      </c>
      <c r="DC11" s="544"/>
      <c r="DD11" s="544"/>
      <c r="DE11" s="544"/>
      <c r="DF11" s="544"/>
      <c r="DG11" s="544"/>
      <c r="DH11" s="544"/>
      <c r="DI11" s="545"/>
      <c r="DJ11" s="186"/>
      <c r="DK11" s="186"/>
      <c r="DL11" s="186"/>
      <c r="DM11" s="186"/>
      <c r="DN11" s="186"/>
      <c r="DO11" s="186"/>
    </row>
    <row r="12" spans="1:119" ht="18.75" customHeight="1" x14ac:dyDescent="0.15">
      <c r="A12" s="187"/>
      <c r="B12" s="546" t="s">
        <v>133</v>
      </c>
      <c r="C12" s="547"/>
      <c r="D12" s="547"/>
      <c r="E12" s="547"/>
      <c r="F12" s="547"/>
      <c r="G12" s="547"/>
      <c r="H12" s="547"/>
      <c r="I12" s="547"/>
      <c r="J12" s="547"/>
      <c r="K12" s="548"/>
      <c r="L12" s="555" t="s">
        <v>134</v>
      </c>
      <c r="M12" s="556"/>
      <c r="N12" s="556"/>
      <c r="O12" s="556"/>
      <c r="P12" s="556"/>
      <c r="Q12" s="557"/>
      <c r="R12" s="558">
        <v>4615</v>
      </c>
      <c r="S12" s="559"/>
      <c r="T12" s="559"/>
      <c r="U12" s="559"/>
      <c r="V12" s="560"/>
      <c r="W12" s="561" t="s">
        <v>1</v>
      </c>
      <c r="X12" s="488"/>
      <c r="Y12" s="488"/>
      <c r="Z12" s="488"/>
      <c r="AA12" s="488"/>
      <c r="AB12" s="562"/>
      <c r="AC12" s="563" t="s">
        <v>135</v>
      </c>
      <c r="AD12" s="564"/>
      <c r="AE12" s="564"/>
      <c r="AF12" s="564"/>
      <c r="AG12" s="565"/>
      <c r="AH12" s="563" t="s">
        <v>136</v>
      </c>
      <c r="AI12" s="564"/>
      <c r="AJ12" s="564"/>
      <c r="AK12" s="564"/>
      <c r="AL12" s="566"/>
      <c r="AM12" s="499" t="s">
        <v>137</v>
      </c>
      <c r="AN12" s="404"/>
      <c r="AO12" s="404"/>
      <c r="AP12" s="404"/>
      <c r="AQ12" s="404"/>
      <c r="AR12" s="404"/>
      <c r="AS12" s="404"/>
      <c r="AT12" s="405"/>
      <c r="AU12" s="487" t="s">
        <v>117</v>
      </c>
      <c r="AV12" s="488"/>
      <c r="AW12" s="488"/>
      <c r="AX12" s="488"/>
      <c r="AY12" s="410" t="s">
        <v>138</v>
      </c>
      <c r="AZ12" s="411"/>
      <c r="BA12" s="411"/>
      <c r="BB12" s="411"/>
      <c r="BC12" s="411"/>
      <c r="BD12" s="411"/>
      <c r="BE12" s="411"/>
      <c r="BF12" s="411"/>
      <c r="BG12" s="411"/>
      <c r="BH12" s="411"/>
      <c r="BI12" s="411"/>
      <c r="BJ12" s="411"/>
      <c r="BK12" s="411"/>
      <c r="BL12" s="411"/>
      <c r="BM12" s="412"/>
      <c r="BN12" s="430">
        <v>550000</v>
      </c>
      <c r="BO12" s="431"/>
      <c r="BP12" s="431"/>
      <c r="BQ12" s="431"/>
      <c r="BR12" s="431"/>
      <c r="BS12" s="431"/>
      <c r="BT12" s="431"/>
      <c r="BU12" s="432"/>
      <c r="BV12" s="430">
        <v>550000</v>
      </c>
      <c r="BW12" s="431"/>
      <c r="BX12" s="431"/>
      <c r="BY12" s="431"/>
      <c r="BZ12" s="431"/>
      <c r="CA12" s="431"/>
      <c r="CB12" s="431"/>
      <c r="CC12" s="432"/>
      <c r="CD12" s="439" t="s">
        <v>139</v>
      </c>
      <c r="CE12" s="440"/>
      <c r="CF12" s="440"/>
      <c r="CG12" s="440"/>
      <c r="CH12" s="440"/>
      <c r="CI12" s="440"/>
      <c r="CJ12" s="440"/>
      <c r="CK12" s="440"/>
      <c r="CL12" s="440"/>
      <c r="CM12" s="440"/>
      <c r="CN12" s="440"/>
      <c r="CO12" s="440"/>
      <c r="CP12" s="440"/>
      <c r="CQ12" s="440"/>
      <c r="CR12" s="440"/>
      <c r="CS12" s="441"/>
      <c r="CT12" s="543" t="s">
        <v>140</v>
      </c>
      <c r="CU12" s="544"/>
      <c r="CV12" s="544"/>
      <c r="CW12" s="544"/>
      <c r="CX12" s="544"/>
      <c r="CY12" s="544"/>
      <c r="CZ12" s="544"/>
      <c r="DA12" s="545"/>
      <c r="DB12" s="543" t="s">
        <v>141</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142</v>
      </c>
      <c r="N13" s="531"/>
      <c r="O13" s="531"/>
      <c r="P13" s="531"/>
      <c r="Q13" s="532"/>
      <c r="R13" s="533">
        <v>4580</v>
      </c>
      <c r="S13" s="534"/>
      <c r="T13" s="534"/>
      <c r="U13" s="534"/>
      <c r="V13" s="535"/>
      <c r="W13" s="521" t="s">
        <v>143</v>
      </c>
      <c r="X13" s="443"/>
      <c r="Y13" s="443"/>
      <c r="Z13" s="443"/>
      <c r="AA13" s="443"/>
      <c r="AB13" s="444"/>
      <c r="AC13" s="406">
        <v>369</v>
      </c>
      <c r="AD13" s="407"/>
      <c r="AE13" s="407"/>
      <c r="AF13" s="407"/>
      <c r="AG13" s="408"/>
      <c r="AH13" s="406">
        <v>404</v>
      </c>
      <c r="AI13" s="407"/>
      <c r="AJ13" s="407"/>
      <c r="AK13" s="407"/>
      <c r="AL13" s="409"/>
      <c r="AM13" s="499" t="s">
        <v>144</v>
      </c>
      <c r="AN13" s="404"/>
      <c r="AO13" s="404"/>
      <c r="AP13" s="404"/>
      <c r="AQ13" s="404"/>
      <c r="AR13" s="404"/>
      <c r="AS13" s="404"/>
      <c r="AT13" s="405"/>
      <c r="AU13" s="487" t="s">
        <v>145</v>
      </c>
      <c r="AV13" s="488"/>
      <c r="AW13" s="488"/>
      <c r="AX13" s="488"/>
      <c r="AY13" s="410" t="s">
        <v>146</v>
      </c>
      <c r="AZ13" s="411"/>
      <c r="BA13" s="411"/>
      <c r="BB13" s="411"/>
      <c r="BC13" s="411"/>
      <c r="BD13" s="411"/>
      <c r="BE13" s="411"/>
      <c r="BF13" s="411"/>
      <c r="BG13" s="411"/>
      <c r="BH13" s="411"/>
      <c r="BI13" s="411"/>
      <c r="BJ13" s="411"/>
      <c r="BK13" s="411"/>
      <c r="BL13" s="411"/>
      <c r="BM13" s="412"/>
      <c r="BN13" s="430">
        <v>-580007</v>
      </c>
      <c r="BO13" s="431"/>
      <c r="BP13" s="431"/>
      <c r="BQ13" s="431"/>
      <c r="BR13" s="431"/>
      <c r="BS13" s="431"/>
      <c r="BT13" s="431"/>
      <c r="BU13" s="432"/>
      <c r="BV13" s="430">
        <v>-505625</v>
      </c>
      <c r="BW13" s="431"/>
      <c r="BX13" s="431"/>
      <c r="BY13" s="431"/>
      <c r="BZ13" s="431"/>
      <c r="CA13" s="431"/>
      <c r="CB13" s="431"/>
      <c r="CC13" s="432"/>
      <c r="CD13" s="439" t="s">
        <v>147</v>
      </c>
      <c r="CE13" s="440"/>
      <c r="CF13" s="440"/>
      <c r="CG13" s="440"/>
      <c r="CH13" s="440"/>
      <c r="CI13" s="440"/>
      <c r="CJ13" s="440"/>
      <c r="CK13" s="440"/>
      <c r="CL13" s="440"/>
      <c r="CM13" s="440"/>
      <c r="CN13" s="440"/>
      <c r="CO13" s="440"/>
      <c r="CP13" s="440"/>
      <c r="CQ13" s="440"/>
      <c r="CR13" s="440"/>
      <c r="CS13" s="441"/>
      <c r="CT13" s="400">
        <v>6.6</v>
      </c>
      <c r="CU13" s="401"/>
      <c r="CV13" s="401"/>
      <c r="CW13" s="401"/>
      <c r="CX13" s="401"/>
      <c r="CY13" s="401"/>
      <c r="CZ13" s="401"/>
      <c r="DA13" s="402"/>
      <c r="DB13" s="400">
        <v>6.1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148</v>
      </c>
      <c r="M14" s="567"/>
      <c r="N14" s="567"/>
      <c r="O14" s="567"/>
      <c r="P14" s="567"/>
      <c r="Q14" s="568"/>
      <c r="R14" s="533">
        <v>4707</v>
      </c>
      <c r="S14" s="534"/>
      <c r="T14" s="534"/>
      <c r="U14" s="534"/>
      <c r="V14" s="535"/>
      <c r="W14" s="536"/>
      <c r="X14" s="446"/>
      <c r="Y14" s="446"/>
      <c r="Z14" s="446"/>
      <c r="AA14" s="446"/>
      <c r="AB14" s="447"/>
      <c r="AC14" s="526">
        <v>17.2</v>
      </c>
      <c r="AD14" s="527"/>
      <c r="AE14" s="527"/>
      <c r="AF14" s="527"/>
      <c r="AG14" s="528"/>
      <c r="AH14" s="526">
        <v>18.100000000000001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149</v>
      </c>
      <c r="CE14" s="437"/>
      <c r="CF14" s="437"/>
      <c r="CG14" s="437"/>
      <c r="CH14" s="437"/>
      <c r="CI14" s="437"/>
      <c r="CJ14" s="437"/>
      <c r="CK14" s="437"/>
      <c r="CL14" s="437"/>
      <c r="CM14" s="437"/>
      <c r="CN14" s="437"/>
      <c r="CO14" s="437"/>
      <c r="CP14" s="437"/>
      <c r="CQ14" s="437"/>
      <c r="CR14" s="437"/>
      <c r="CS14" s="438"/>
      <c r="CT14" s="537" t="s">
        <v>150</v>
      </c>
      <c r="CU14" s="538"/>
      <c r="CV14" s="538"/>
      <c r="CW14" s="538"/>
      <c r="CX14" s="538"/>
      <c r="CY14" s="538"/>
      <c r="CZ14" s="538"/>
      <c r="DA14" s="539"/>
      <c r="DB14" s="537" t="s">
        <v>140</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151</v>
      </c>
      <c r="N15" s="531"/>
      <c r="O15" s="531"/>
      <c r="P15" s="531"/>
      <c r="Q15" s="532"/>
      <c r="R15" s="533">
        <v>4681</v>
      </c>
      <c r="S15" s="534"/>
      <c r="T15" s="534"/>
      <c r="U15" s="534"/>
      <c r="V15" s="535"/>
      <c r="W15" s="521" t="s">
        <v>152</v>
      </c>
      <c r="X15" s="443"/>
      <c r="Y15" s="443"/>
      <c r="Z15" s="443"/>
      <c r="AA15" s="443"/>
      <c r="AB15" s="444"/>
      <c r="AC15" s="406">
        <v>608</v>
      </c>
      <c r="AD15" s="407"/>
      <c r="AE15" s="407"/>
      <c r="AF15" s="407"/>
      <c r="AG15" s="408"/>
      <c r="AH15" s="406">
        <v>615</v>
      </c>
      <c r="AI15" s="407"/>
      <c r="AJ15" s="407"/>
      <c r="AK15" s="407"/>
      <c r="AL15" s="409"/>
      <c r="AM15" s="499"/>
      <c r="AN15" s="404"/>
      <c r="AO15" s="404"/>
      <c r="AP15" s="404"/>
      <c r="AQ15" s="404"/>
      <c r="AR15" s="404"/>
      <c r="AS15" s="404"/>
      <c r="AT15" s="405"/>
      <c r="AU15" s="487"/>
      <c r="AV15" s="488"/>
      <c r="AW15" s="488"/>
      <c r="AX15" s="488"/>
      <c r="AY15" s="422" t="s">
        <v>153</v>
      </c>
      <c r="AZ15" s="423"/>
      <c r="BA15" s="423"/>
      <c r="BB15" s="423"/>
      <c r="BC15" s="423"/>
      <c r="BD15" s="423"/>
      <c r="BE15" s="423"/>
      <c r="BF15" s="423"/>
      <c r="BG15" s="423"/>
      <c r="BH15" s="423"/>
      <c r="BI15" s="423"/>
      <c r="BJ15" s="423"/>
      <c r="BK15" s="423"/>
      <c r="BL15" s="423"/>
      <c r="BM15" s="424"/>
      <c r="BN15" s="425">
        <v>490980</v>
      </c>
      <c r="BO15" s="426"/>
      <c r="BP15" s="426"/>
      <c r="BQ15" s="426"/>
      <c r="BR15" s="426"/>
      <c r="BS15" s="426"/>
      <c r="BT15" s="426"/>
      <c r="BU15" s="427"/>
      <c r="BV15" s="425">
        <v>461302</v>
      </c>
      <c r="BW15" s="426"/>
      <c r="BX15" s="426"/>
      <c r="BY15" s="426"/>
      <c r="BZ15" s="426"/>
      <c r="CA15" s="426"/>
      <c r="CB15" s="426"/>
      <c r="CC15" s="427"/>
      <c r="CD15" s="540" t="s">
        <v>154</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155</v>
      </c>
      <c r="M16" s="524"/>
      <c r="N16" s="524"/>
      <c r="O16" s="524"/>
      <c r="P16" s="524"/>
      <c r="Q16" s="525"/>
      <c r="R16" s="518" t="s">
        <v>156</v>
      </c>
      <c r="S16" s="519"/>
      <c r="T16" s="519"/>
      <c r="U16" s="519"/>
      <c r="V16" s="520"/>
      <c r="W16" s="536"/>
      <c r="X16" s="446"/>
      <c r="Y16" s="446"/>
      <c r="Z16" s="446"/>
      <c r="AA16" s="446"/>
      <c r="AB16" s="447"/>
      <c r="AC16" s="526">
        <v>28.3</v>
      </c>
      <c r="AD16" s="527"/>
      <c r="AE16" s="527"/>
      <c r="AF16" s="527"/>
      <c r="AG16" s="528"/>
      <c r="AH16" s="526">
        <v>27.5</v>
      </c>
      <c r="AI16" s="527"/>
      <c r="AJ16" s="527"/>
      <c r="AK16" s="527"/>
      <c r="AL16" s="529"/>
      <c r="AM16" s="499"/>
      <c r="AN16" s="404"/>
      <c r="AO16" s="404"/>
      <c r="AP16" s="404"/>
      <c r="AQ16" s="404"/>
      <c r="AR16" s="404"/>
      <c r="AS16" s="404"/>
      <c r="AT16" s="405"/>
      <c r="AU16" s="487"/>
      <c r="AV16" s="488"/>
      <c r="AW16" s="488"/>
      <c r="AX16" s="488"/>
      <c r="AY16" s="410" t="s">
        <v>157</v>
      </c>
      <c r="AZ16" s="411"/>
      <c r="BA16" s="411"/>
      <c r="BB16" s="411"/>
      <c r="BC16" s="411"/>
      <c r="BD16" s="411"/>
      <c r="BE16" s="411"/>
      <c r="BF16" s="411"/>
      <c r="BG16" s="411"/>
      <c r="BH16" s="411"/>
      <c r="BI16" s="411"/>
      <c r="BJ16" s="411"/>
      <c r="BK16" s="411"/>
      <c r="BL16" s="411"/>
      <c r="BM16" s="412"/>
      <c r="BN16" s="430">
        <v>2899677</v>
      </c>
      <c r="BO16" s="431"/>
      <c r="BP16" s="431"/>
      <c r="BQ16" s="431"/>
      <c r="BR16" s="431"/>
      <c r="BS16" s="431"/>
      <c r="BT16" s="431"/>
      <c r="BU16" s="432"/>
      <c r="BV16" s="430">
        <v>2784029</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158</v>
      </c>
      <c r="N17" s="516"/>
      <c r="O17" s="516"/>
      <c r="P17" s="516"/>
      <c r="Q17" s="517"/>
      <c r="R17" s="518" t="s">
        <v>159</v>
      </c>
      <c r="S17" s="519"/>
      <c r="T17" s="519"/>
      <c r="U17" s="519"/>
      <c r="V17" s="520"/>
      <c r="W17" s="521" t="s">
        <v>160</v>
      </c>
      <c r="X17" s="443"/>
      <c r="Y17" s="443"/>
      <c r="Z17" s="443"/>
      <c r="AA17" s="443"/>
      <c r="AB17" s="444"/>
      <c r="AC17" s="406">
        <v>1170</v>
      </c>
      <c r="AD17" s="407"/>
      <c r="AE17" s="407"/>
      <c r="AF17" s="407"/>
      <c r="AG17" s="408"/>
      <c r="AH17" s="406">
        <v>1217</v>
      </c>
      <c r="AI17" s="407"/>
      <c r="AJ17" s="407"/>
      <c r="AK17" s="407"/>
      <c r="AL17" s="409"/>
      <c r="AM17" s="499"/>
      <c r="AN17" s="404"/>
      <c r="AO17" s="404"/>
      <c r="AP17" s="404"/>
      <c r="AQ17" s="404"/>
      <c r="AR17" s="404"/>
      <c r="AS17" s="404"/>
      <c r="AT17" s="405"/>
      <c r="AU17" s="487"/>
      <c r="AV17" s="488"/>
      <c r="AW17" s="488"/>
      <c r="AX17" s="488"/>
      <c r="AY17" s="410" t="s">
        <v>161</v>
      </c>
      <c r="AZ17" s="411"/>
      <c r="BA17" s="411"/>
      <c r="BB17" s="411"/>
      <c r="BC17" s="411"/>
      <c r="BD17" s="411"/>
      <c r="BE17" s="411"/>
      <c r="BF17" s="411"/>
      <c r="BG17" s="411"/>
      <c r="BH17" s="411"/>
      <c r="BI17" s="411"/>
      <c r="BJ17" s="411"/>
      <c r="BK17" s="411"/>
      <c r="BL17" s="411"/>
      <c r="BM17" s="412"/>
      <c r="BN17" s="430">
        <v>604745</v>
      </c>
      <c r="BO17" s="431"/>
      <c r="BP17" s="431"/>
      <c r="BQ17" s="431"/>
      <c r="BR17" s="431"/>
      <c r="BS17" s="431"/>
      <c r="BT17" s="431"/>
      <c r="BU17" s="432"/>
      <c r="BV17" s="430">
        <v>574998</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162</v>
      </c>
      <c r="C18" s="493"/>
      <c r="D18" s="493"/>
      <c r="E18" s="494"/>
      <c r="F18" s="494"/>
      <c r="G18" s="494"/>
      <c r="H18" s="494"/>
      <c r="I18" s="494"/>
      <c r="J18" s="494"/>
      <c r="K18" s="494"/>
      <c r="L18" s="495">
        <v>547.71</v>
      </c>
      <c r="M18" s="495"/>
      <c r="N18" s="495"/>
      <c r="O18" s="495"/>
      <c r="P18" s="495"/>
      <c r="Q18" s="495"/>
      <c r="R18" s="496"/>
      <c r="S18" s="496"/>
      <c r="T18" s="496"/>
      <c r="U18" s="496"/>
      <c r="V18" s="497"/>
      <c r="W18" s="511"/>
      <c r="X18" s="512"/>
      <c r="Y18" s="512"/>
      <c r="Z18" s="512"/>
      <c r="AA18" s="512"/>
      <c r="AB18" s="522"/>
      <c r="AC18" s="394">
        <v>54.5</v>
      </c>
      <c r="AD18" s="395"/>
      <c r="AE18" s="395"/>
      <c r="AF18" s="395"/>
      <c r="AG18" s="498"/>
      <c r="AH18" s="394">
        <v>54.4</v>
      </c>
      <c r="AI18" s="395"/>
      <c r="AJ18" s="395"/>
      <c r="AK18" s="395"/>
      <c r="AL18" s="396"/>
      <c r="AM18" s="499"/>
      <c r="AN18" s="404"/>
      <c r="AO18" s="404"/>
      <c r="AP18" s="404"/>
      <c r="AQ18" s="404"/>
      <c r="AR18" s="404"/>
      <c r="AS18" s="404"/>
      <c r="AT18" s="405"/>
      <c r="AU18" s="487"/>
      <c r="AV18" s="488"/>
      <c r="AW18" s="488"/>
      <c r="AX18" s="488"/>
      <c r="AY18" s="410" t="s">
        <v>163</v>
      </c>
      <c r="AZ18" s="411"/>
      <c r="BA18" s="411"/>
      <c r="BB18" s="411"/>
      <c r="BC18" s="411"/>
      <c r="BD18" s="411"/>
      <c r="BE18" s="411"/>
      <c r="BF18" s="411"/>
      <c r="BG18" s="411"/>
      <c r="BH18" s="411"/>
      <c r="BI18" s="411"/>
      <c r="BJ18" s="411"/>
      <c r="BK18" s="411"/>
      <c r="BL18" s="411"/>
      <c r="BM18" s="412"/>
      <c r="BN18" s="430">
        <v>2740237</v>
      </c>
      <c r="BO18" s="431"/>
      <c r="BP18" s="431"/>
      <c r="BQ18" s="431"/>
      <c r="BR18" s="431"/>
      <c r="BS18" s="431"/>
      <c r="BT18" s="431"/>
      <c r="BU18" s="432"/>
      <c r="BV18" s="430">
        <v>2538643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164</v>
      </c>
      <c r="C19" s="493"/>
      <c r="D19" s="493"/>
      <c r="E19" s="494"/>
      <c r="F19" s="494"/>
      <c r="G19" s="494"/>
      <c r="H19" s="494"/>
      <c r="I19" s="494"/>
      <c r="J19" s="494"/>
      <c r="K19" s="494"/>
      <c r="L19" s="500">
        <v>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165</v>
      </c>
      <c r="AZ19" s="411"/>
      <c r="BA19" s="411"/>
      <c r="BB19" s="411"/>
      <c r="BC19" s="411"/>
      <c r="BD19" s="411"/>
      <c r="BE19" s="411"/>
      <c r="BF19" s="411"/>
      <c r="BG19" s="411"/>
      <c r="BH19" s="411"/>
      <c r="BI19" s="411"/>
      <c r="BJ19" s="411"/>
      <c r="BK19" s="411"/>
      <c r="BL19" s="411"/>
      <c r="BM19" s="412"/>
      <c r="BN19" s="430">
        <v>4231627</v>
      </c>
      <c r="BO19" s="431"/>
      <c r="BP19" s="431"/>
      <c r="BQ19" s="431"/>
      <c r="BR19" s="431"/>
      <c r="BS19" s="431"/>
      <c r="BT19" s="431"/>
      <c r="BU19" s="432"/>
      <c r="BV19" s="430">
        <v>4003787</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166</v>
      </c>
      <c r="C20" s="493"/>
      <c r="D20" s="493"/>
      <c r="E20" s="494"/>
      <c r="F20" s="494"/>
      <c r="G20" s="494"/>
      <c r="H20" s="494"/>
      <c r="I20" s="494"/>
      <c r="J20" s="494"/>
      <c r="K20" s="494"/>
      <c r="L20" s="500">
        <v>2053</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167</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168</v>
      </c>
      <c r="C22" s="460"/>
      <c r="D22" s="461"/>
      <c r="E22" s="468" t="s">
        <v>1</v>
      </c>
      <c r="F22" s="443"/>
      <c r="G22" s="443"/>
      <c r="H22" s="443"/>
      <c r="I22" s="443"/>
      <c r="J22" s="443"/>
      <c r="K22" s="444"/>
      <c r="L22" s="468" t="s">
        <v>169</v>
      </c>
      <c r="M22" s="443"/>
      <c r="N22" s="443"/>
      <c r="O22" s="443"/>
      <c r="P22" s="444"/>
      <c r="Q22" s="453" t="s">
        <v>170</v>
      </c>
      <c r="R22" s="454"/>
      <c r="S22" s="454"/>
      <c r="T22" s="454"/>
      <c r="U22" s="454"/>
      <c r="V22" s="469"/>
      <c r="W22" s="471" t="s">
        <v>171</v>
      </c>
      <c r="X22" s="460"/>
      <c r="Y22" s="461"/>
      <c r="Z22" s="468" t="s">
        <v>1</v>
      </c>
      <c r="AA22" s="443"/>
      <c r="AB22" s="443"/>
      <c r="AC22" s="443"/>
      <c r="AD22" s="443"/>
      <c r="AE22" s="443"/>
      <c r="AF22" s="443"/>
      <c r="AG22" s="444"/>
      <c r="AH22" s="442" t="s">
        <v>172</v>
      </c>
      <c r="AI22" s="443"/>
      <c r="AJ22" s="443"/>
      <c r="AK22" s="443"/>
      <c r="AL22" s="444"/>
      <c r="AM22" s="442" t="s">
        <v>173</v>
      </c>
      <c r="AN22" s="448"/>
      <c r="AO22" s="448"/>
      <c r="AP22" s="448"/>
      <c r="AQ22" s="448"/>
      <c r="AR22" s="449"/>
      <c r="AS22" s="453" t="s">
        <v>170</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174</v>
      </c>
      <c r="AZ23" s="423"/>
      <c r="BA23" s="423"/>
      <c r="BB23" s="423"/>
      <c r="BC23" s="423"/>
      <c r="BD23" s="423"/>
      <c r="BE23" s="423"/>
      <c r="BF23" s="423"/>
      <c r="BG23" s="423"/>
      <c r="BH23" s="423"/>
      <c r="BI23" s="423"/>
      <c r="BJ23" s="423"/>
      <c r="BK23" s="423"/>
      <c r="BL23" s="423"/>
      <c r="BM23" s="424"/>
      <c r="BN23" s="430">
        <v>7816510</v>
      </c>
      <c r="BO23" s="431"/>
      <c r="BP23" s="431"/>
      <c r="BQ23" s="431"/>
      <c r="BR23" s="431"/>
      <c r="BS23" s="431"/>
      <c r="BT23" s="431"/>
      <c r="BU23" s="432"/>
      <c r="BV23" s="430">
        <v>7178307</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175</v>
      </c>
      <c r="F24" s="404"/>
      <c r="G24" s="404"/>
      <c r="H24" s="404"/>
      <c r="I24" s="404"/>
      <c r="J24" s="404"/>
      <c r="K24" s="405"/>
      <c r="L24" s="406">
        <v>1</v>
      </c>
      <c r="M24" s="407"/>
      <c r="N24" s="407"/>
      <c r="O24" s="407"/>
      <c r="P24" s="408"/>
      <c r="Q24" s="406">
        <v>7220</v>
      </c>
      <c r="R24" s="407"/>
      <c r="S24" s="407"/>
      <c r="T24" s="407"/>
      <c r="U24" s="407"/>
      <c r="V24" s="408"/>
      <c r="W24" s="472"/>
      <c r="X24" s="463"/>
      <c r="Y24" s="464"/>
      <c r="Z24" s="403" t="s">
        <v>176</v>
      </c>
      <c r="AA24" s="404"/>
      <c r="AB24" s="404"/>
      <c r="AC24" s="404"/>
      <c r="AD24" s="404"/>
      <c r="AE24" s="404"/>
      <c r="AF24" s="404"/>
      <c r="AG24" s="405"/>
      <c r="AH24" s="406">
        <v>82</v>
      </c>
      <c r="AI24" s="407"/>
      <c r="AJ24" s="407"/>
      <c r="AK24" s="407"/>
      <c r="AL24" s="408"/>
      <c r="AM24" s="406">
        <v>245672</v>
      </c>
      <c r="AN24" s="407"/>
      <c r="AO24" s="407"/>
      <c r="AP24" s="407"/>
      <c r="AQ24" s="407"/>
      <c r="AR24" s="408"/>
      <c r="AS24" s="406">
        <v>2996</v>
      </c>
      <c r="AT24" s="407"/>
      <c r="AU24" s="407"/>
      <c r="AV24" s="407"/>
      <c r="AW24" s="407"/>
      <c r="AX24" s="409"/>
      <c r="AY24" s="397" t="s">
        <v>177</v>
      </c>
      <c r="AZ24" s="398"/>
      <c r="BA24" s="398"/>
      <c r="BB24" s="398"/>
      <c r="BC24" s="398"/>
      <c r="BD24" s="398"/>
      <c r="BE24" s="398"/>
      <c r="BF24" s="398"/>
      <c r="BG24" s="398"/>
      <c r="BH24" s="398"/>
      <c r="BI24" s="398"/>
      <c r="BJ24" s="398"/>
      <c r="BK24" s="398"/>
      <c r="BL24" s="398"/>
      <c r="BM24" s="399"/>
      <c r="BN24" s="430">
        <v>7260857</v>
      </c>
      <c r="BO24" s="431"/>
      <c r="BP24" s="431"/>
      <c r="BQ24" s="431"/>
      <c r="BR24" s="431"/>
      <c r="BS24" s="431"/>
      <c r="BT24" s="431"/>
      <c r="BU24" s="432"/>
      <c r="BV24" s="430">
        <v>6803490</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178</v>
      </c>
      <c r="F25" s="404"/>
      <c r="G25" s="404"/>
      <c r="H25" s="404"/>
      <c r="I25" s="404"/>
      <c r="J25" s="404"/>
      <c r="K25" s="405"/>
      <c r="L25" s="406">
        <v>1</v>
      </c>
      <c r="M25" s="407"/>
      <c r="N25" s="407"/>
      <c r="O25" s="407"/>
      <c r="P25" s="408"/>
      <c r="Q25" s="406">
        <v>5780</v>
      </c>
      <c r="R25" s="407"/>
      <c r="S25" s="407"/>
      <c r="T25" s="407"/>
      <c r="U25" s="407"/>
      <c r="V25" s="408"/>
      <c r="W25" s="472"/>
      <c r="X25" s="463"/>
      <c r="Y25" s="464"/>
      <c r="Z25" s="403" t="s">
        <v>179</v>
      </c>
      <c r="AA25" s="404"/>
      <c r="AB25" s="404"/>
      <c r="AC25" s="404"/>
      <c r="AD25" s="404"/>
      <c r="AE25" s="404"/>
      <c r="AF25" s="404"/>
      <c r="AG25" s="405"/>
      <c r="AH25" s="406" t="s">
        <v>180</v>
      </c>
      <c r="AI25" s="407"/>
      <c r="AJ25" s="407"/>
      <c r="AK25" s="407"/>
      <c r="AL25" s="408"/>
      <c r="AM25" s="406" t="s">
        <v>181</v>
      </c>
      <c r="AN25" s="407"/>
      <c r="AO25" s="407"/>
      <c r="AP25" s="407"/>
      <c r="AQ25" s="407"/>
      <c r="AR25" s="408"/>
      <c r="AS25" s="406" t="s">
        <v>180</v>
      </c>
      <c r="AT25" s="407"/>
      <c r="AU25" s="407"/>
      <c r="AV25" s="407"/>
      <c r="AW25" s="407"/>
      <c r="AX25" s="409"/>
      <c r="AY25" s="422" t="s">
        <v>182</v>
      </c>
      <c r="AZ25" s="423"/>
      <c r="BA25" s="423"/>
      <c r="BB25" s="423"/>
      <c r="BC25" s="423"/>
      <c r="BD25" s="423"/>
      <c r="BE25" s="423"/>
      <c r="BF25" s="423"/>
      <c r="BG25" s="423"/>
      <c r="BH25" s="423"/>
      <c r="BI25" s="423"/>
      <c r="BJ25" s="423"/>
      <c r="BK25" s="423"/>
      <c r="BL25" s="423"/>
      <c r="BM25" s="424"/>
      <c r="BN25" s="425">
        <v>112322</v>
      </c>
      <c r="BO25" s="426"/>
      <c r="BP25" s="426"/>
      <c r="BQ25" s="426"/>
      <c r="BR25" s="426"/>
      <c r="BS25" s="426"/>
      <c r="BT25" s="426"/>
      <c r="BU25" s="427"/>
      <c r="BV25" s="425">
        <v>246606</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183</v>
      </c>
      <c r="F26" s="404"/>
      <c r="G26" s="404"/>
      <c r="H26" s="404"/>
      <c r="I26" s="404"/>
      <c r="J26" s="404"/>
      <c r="K26" s="405"/>
      <c r="L26" s="406">
        <v>1</v>
      </c>
      <c r="M26" s="407"/>
      <c r="N26" s="407"/>
      <c r="O26" s="407"/>
      <c r="P26" s="408"/>
      <c r="Q26" s="406">
        <v>5320</v>
      </c>
      <c r="R26" s="407"/>
      <c r="S26" s="407"/>
      <c r="T26" s="407"/>
      <c r="U26" s="407"/>
      <c r="V26" s="408"/>
      <c r="W26" s="472"/>
      <c r="X26" s="463"/>
      <c r="Y26" s="464"/>
      <c r="Z26" s="403" t="s">
        <v>184</v>
      </c>
      <c r="AA26" s="485"/>
      <c r="AB26" s="485"/>
      <c r="AC26" s="485"/>
      <c r="AD26" s="485"/>
      <c r="AE26" s="485"/>
      <c r="AF26" s="485"/>
      <c r="AG26" s="486"/>
      <c r="AH26" s="406">
        <v>2</v>
      </c>
      <c r="AI26" s="407"/>
      <c r="AJ26" s="407"/>
      <c r="AK26" s="407"/>
      <c r="AL26" s="408"/>
      <c r="AM26" s="406" t="s">
        <v>185</v>
      </c>
      <c r="AN26" s="407"/>
      <c r="AO26" s="407"/>
      <c r="AP26" s="407"/>
      <c r="AQ26" s="407"/>
      <c r="AR26" s="408"/>
      <c r="AS26" s="406" t="s">
        <v>186</v>
      </c>
      <c r="AT26" s="407"/>
      <c r="AU26" s="407"/>
      <c r="AV26" s="407"/>
      <c r="AW26" s="407"/>
      <c r="AX26" s="409"/>
      <c r="AY26" s="439" t="s">
        <v>187</v>
      </c>
      <c r="AZ26" s="440"/>
      <c r="BA26" s="440"/>
      <c r="BB26" s="440"/>
      <c r="BC26" s="440"/>
      <c r="BD26" s="440"/>
      <c r="BE26" s="440"/>
      <c r="BF26" s="440"/>
      <c r="BG26" s="440"/>
      <c r="BH26" s="440"/>
      <c r="BI26" s="440"/>
      <c r="BJ26" s="440"/>
      <c r="BK26" s="440"/>
      <c r="BL26" s="440"/>
      <c r="BM26" s="441"/>
      <c r="BN26" s="430" t="s">
        <v>181</v>
      </c>
      <c r="BO26" s="431"/>
      <c r="BP26" s="431"/>
      <c r="BQ26" s="431"/>
      <c r="BR26" s="431"/>
      <c r="BS26" s="431"/>
      <c r="BT26" s="431"/>
      <c r="BU26" s="432"/>
      <c r="BV26" s="430" t="s">
        <v>188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189</v>
      </c>
      <c r="F27" s="404"/>
      <c r="G27" s="404"/>
      <c r="H27" s="404"/>
      <c r="I27" s="404"/>
      <c r="J27" s="404"/>
      <c r="K27" s="405"/>
      <c r="L27" s="406">
        <v>1</v>
      </c>
      <c r="M27" s="407"/>
      <c r="N27" s="407"/>
      <c r="O27" s="407"/>
      <c r="P27" s="408"/>
      <c r="Q27" s="406">
        <v>2380</v>
      </c>
      <c r="R27" s="407"/>
      <c r="S27" s="407"/>
      <c r="T27" s="407"/>
      <c r="U27" s="407"/>
      <c r="V27" s="408"/>
      <c r="W27" s="472"/>
      <c r="X27" s="463"/>
      <c r="Y27" s="464"/>
      <c r="Z27" s="403" t="s">
        <v>190</v>
      </c>
      <c r="AA27" s="404"/>
      <c r="AB27" s="404"/>
      <c r="AC27" s="404"/>
      <c r="AD27" s="404"/>
      <c r="AE27" s="404"/>
      <c r="AF27" s="404"/>
      <c r="AG27" s="405"/>
      <c r="AH27" s="406">
        <v>1</v>
      </c>
      <c r="AI27" s="407"/>
      <c r="AJ27" s="407"/>
      <c r="AK27" s="407"/>
      <c r="AL27" s="408"/>
      <c r="AM27" s="406" t="s">
        <v>191</v>
      </c>
      <c r="AN27" s="407"/>
      <c r="AO27" s="407"/>
      <c r="AP27" s="407"/>
      <c r="AQ27" s="407"/>
      <c r="AR27" s="408"/>
      <c r="AS27" s="406" t="s">
        <v>185</v>
      </c>
      <c r="AT27" s="407"/>
      <c r="AU27" s="407"/>
      <c r="AV27" s="407"/>
      <c r="AW27" s="407"/>
      <c r="AX27" s="409"/>
      <c r="AY27" s="436" t="s">
        <v>192</v>
      </c>
      <c r="AZ27" s="437"/>
      <c r="BA27" s="437"/>
      <c r="BB27" s="437"/>
      <c r="BC27" s="437"/>
      <c r="BD27" s="437"/>
      <c r="BE27" s="437"/>
      <c r="BF27" s="437"/>
      <c r="BG27" s="437"/>
      <c r="BH27" s="437"/>
      <c r="BI27" s="437"/>
      <c r="BJ27" s="437"/>
      <c r="BK27" s="437"/>
      <c r="BL27" s="437"/>
      <c r="BM27" s="438"/>
      <c r="BN27" s="433">
        <v>106555</v>
      </c>
      <c r="BO27" s="434"/>
      <c r="BP27" s="434"/>
      <c r="BQ27" s="434"/>
      <c r="BR27" s="434"/>
      <c r="BS27" s="434"/>
      <c r="BT27" s="434"/>
      <c r="BU27" s="435"/>
      <c r="BV27" s="433">
        <v>106549</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193</v>
      </c>
      <c r="F28" s="404"/>
      <c r="G28" s="404"/>
      <c r="H28" s="404"/>
      <c r="I28" s="404"/>
      <c r="J28" s="404"/>
      <c r="K28" s="405"/>
      <c r="L28" s="406">
        <v>1</v>
      </c>
      <c r="M28" s="407"/>
      <c r="N28" s="407"/>
      <c r="O28" s="407"/>
      <c r="P28" s="408"/>
      <c r="Q28" s="406">
        <v>1950</v>
      </c>
      <c r="R28" s="407"/>
      <c r="S28" s="407"/>
      <c r="T28" s="407"/>
      <c r="U28" s="407"/>
      <c r="V28" s="408"/>
      <c r="W28" s="472"/>
      <c r="X28" s="463"/>
      <c r="Y28" s="464"/>
      <c r="Z28" s="403" t="s">
        <v>194</v>
      </c>
      <c r="AA28" s="404"/>
      <c r="AB28" s="404"/>
      <c r="AC28" s="404"/>
      <c r="AD28" s="404"/>
      <c r="AE28" s="404"/>
      <c r="AF28" s="404"/>
      <c r="AG28" s="405"/>
      <c r="AH28" s="406" t="s">
        <v>195</v>
      </c>
      <c r="AI28" s="407"/>
      <c r="AJ28" s="407"/>
      <c r="AK28" s="407"/>
      <c r="AL28" s="408"/>
      <c r="AM28" s="406" t="s">
        <v>180</v>
      </c>
      <c r="AN28" s="407"/>
      <c r="AO28" s="407"/>
      <c r="AP28" s="407"/>
      <c r="AQ28" s="407"/>
      <c r="AR28" s="408"/>
      <c r="AS28" s="406" t="s">
        <v>180</v>
      </c>
      <c r="AT28" s="407"/>
      <c r="AU28" s="407"/>
      <c r="AV28" s="407"/>
      <c r="AW28" s="407"/>
      <c r="AX28" s="409"/>
      <c r="AY28" s="413" t="s">
        <v>196</v>
      </c>
      <c r="AZ28" s="414"/>
      <c r="BA28" s="414"/>
      <c r="BB28" s="415"/>
      <c r="BC28" s="422" t="s">
        <v>48</v>
      </c>
      <c r="BD28" s="423"/>
      <c r="BE28" s="423"/>
      <c r="BF28" s="423"/>
      <c r="BG28" s="423"/>
      <c r="BH28" s="423"/>
      <c r="BI28" s="423"/>
      <c r="BJ28" s="423"/>
      <c r="BK28" s="423"/>
      <c r="BL28" s="423"/>
      <c r="BM28" s="424"/>
      <c r="BN28" s="425">
        <v>1249266</v>
      </c>
      <c r="BO28" s="426"/>
      <c r="BP28" s="426"/>
      <c r="BQ28" s="426"/>
      <c r="BR28" s="426"/>
      <c r="BS28" s="426"/>
      <c r="BT28" s="426"/>
      <c r="BU28" s="427"/>
      <c r="BV28" s="425">
        <v>1735757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197</v>
      </c>
      <c r="F29" s="404"/>
      <c r="G29" s="404"/>
      <c r="H29" s="404"/>
      <c r="I29" s="404"/>
      <c r="J29" s="404"/>
      <c r="K29" s="405"/>
      <c r="L29" s="406">
        <v>7</v>
      </c>
      <c r="M29" s="407"/>
      <c r="N29" s="407"/>
      <c r="O29" s="407"/>
      <c r="P29" s="408"/>
      <c r="Q29" s="406">
        <v>1710</v>
      </c>
      <c r="R29" s="407"/>
      <c r="S29" s="407"/>
      <c r="T29" s="407"/>
      <c r="U29" s="407"/>
      <c r="V29" s="408"/>
      <c r="W29" s="473"/>
      <c r="X29" s="474"/>
      <c r="Y29" s="475"/>
      <c r="Z29" s="403" t="s">
        <v>198</v>
      </c>
      <c r="AA29" s="404"/>
      <c r="AB29" s="404"/>
      <c r="AC29" s="404"/>
      <c r="AD29" s="404"/>
      <c r="AE29" s="404"/>
      <c r="AF29" s="404"/>
      <c r="AG29" s="405"/>
      <c r="AH29" s="406">
        <v>83</v>
      </c>
      <c r="AI29" s="407"/>
      <c r="AJ29" s="407"/>
      <c r="AK29" s="407"/>
      <c r="AL29" s="408"/>
      <c r="AM29" s="406">
        <v>249454</v>
      </c>
      <c r="AN29" s="407"/>
      <c r="AO29" s="407"/>
      <c r="AP29" s="407"/>
      <c r="AQ29" s="407"/>
      <c r="AR29" s="408"/>
      <c r="AS29" s="406">
        <v>3005</v>
      </c>
      <c r="AT29" s="407"/>
      <c r="AU29" s="407"/>
      <c r="AV29" s="407"/>
      <c r="AW29" s="407"/>
      <c r="AX29" s="409"/>
      <c r="AY29" s="416"/>
      <c r="AZ29" s="417"/>
      <c r="BA29" s="417"/>
      <c r="BB29" s="418"/>
      <c r="BC29" s="410" t="s">
        <v>199</v>
      </c>
      <c r="BD29" s="411"/>
      <c r="BE29" s="411"/>
      <c r="BF29" s="411"/>
      <c r="BG29" s="411"/>
      <c r="BH29" s="411"/>
      <c r="BI29" s="411"/>
      <c r="BJ29" s="411"/>
      <c r="BK29" s="411"/>
      <c r="BL29" s="411"/>
      <c r="BM29" s="412"/>
      <c r="BN29" s="430">
        <v>21</v>
      </c>
      <c r="BO29" s="431"/>
      <c r="BP29" s="431"/>
      <c r="BQ29" s="431"/>
      <c r="BR29" s="431"/>
      <c r="BS29" s="431"/>
      <c r="BT29" s="431"/>
      <c r="BU29" s="432"/>
      <c r="BV29" s="430">
        <v>21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200</v>
      </c>
      <c r="X30" s="483"/>
      <c r="Y30" s="483"/>
      <c r="Z30" s="483"/>
      <c r="AA30" s="483"/>
      <c r="AB30" s="483"/>
      <c r="AC30" s="483"/>
      <c r="AD30" s="483"/>
      <c r="AE30" s="483"/>
      <c r="AF30" s="483"/>
      <c r="AG30" s="484"/>
      <c r="AH30" s="394">
        <v>98.1</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3928258</v>
      </c>
      <c r="BO30" s="434"/>
      <c r="BP30" s="434"/>
      <c r="BQ30" s="434"/>
      <c r="BR30" s="434"/>
      <c r="BS30" s="434"/>
      <c r="BT30" s="434"/>
      <c r="BU30" s="435"/>
      <c r="BV30" s="433">
        <v>3498753</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201</v>
      </c>
      <c r="D32" s="214"/>
      <c r="E32" s="214"/>
      <c r="F32" s="211"/>
      <c r="G32" s="211"/>
      <c r="H32" s="211"/>
      <c r="I32" s="211"/>
      <c r="J32" s="211"/>
      <c r="K32" s="211"/>
      <c r="L32" s="211"/>
      <c r="M32" s="211"/>
      <c r="N32" s="211"/>
      <c r="O32" s="211"/>
      <c r="P32" s="211"/>
      <c r="Q32" s="211"/>
      <c r="R32" s="211"/>
      <c r="S32" s="211"/>
      <c r="T32" s="211"/>
      <c r="U32" s="211" t="s">
        <v>202</v>
      </c>
      <c r="V32" s="211"/>
      <c r="W32" s="211"/>
      <c r="X32" s="211"/>
      <c r="Y32" s="211"/>
      <c r="Z32" s="211"/>
      <c r="AA32" s="211"/>
      <c r="AB32" s="211"/>
      <c r="AC32" s="211"/>
      <c r="AD32" s="211"/>
      <c r="AE32" s="211"/>
      <c r="AF32" s="211"/>
      <c r="AG32" s="211"/>
      <c r="AH32" s="211"/>
      <c r="AI32" s="211"/>
      <c r="AJ32" s="211"/>
      <c r="AK32" s="211"/>
      <c r="AL32" s="211"/>
      <c r="AM32" s="215" t="s">
        <v>203</v>
      </c>
      <c r="AN32" s="211"/>
      <c r="AO32" s="211"/>
      <c r="AP32" s="211"/>
      <c r="AQ32" s="211"/>
      <c r="AR32" s="211"/>
      <c r="AS32" s="215"/>
      <c r="AT32" s="215"/>
      <c r="AU32" s="215"/>
      <c r="AV32" s="215"/>
      <c r="AW32" s="215"/>
      <c r="AX32" s="215"/>
      <c r="AY32" s="215"/>
      <c r="AZ32" s="215"/>
      <c r="BA32" s="215"/>
      <c r="BB32" s="211"/>
      <c r="BC32" s="215"/>
      <c r="BD32" s="211"/>
      <c r="BE32" s="215" t="s">
        <v>204</v>
      </c>
      <c r="BF32" s="211"/>
      <c r="BG32" s="211"/>
      <c r="BH32" s="211"/>
      <c r="BI32" s="211"/>
      <c r="BJ32" s="215"/>
      <c r="BK32" s="215"/>
      <c r="BL32" s="215"/>
      <c r="BM32" s="215"/>
      <c r="BN32" s="215"/>
      <c r="BO32" s="215"/>
      <c r="BP32" s="215"/>
      <c r="BQ32" s="215"/>
      <c r="BR32" s="211"/>
      <c r="BS32" s="211"/>
      <c r="BT32" s="211"/>
      <c r="BU32" s="211"/>
      <c r="BV32" s="211"/>
      <c r="BW32" s="211" t="s">
        <v>205</v>
      </c>
      <c r="BX32" s="211"/>
      <c r="BY32" s="211"/>
      <c r="BZ32" s="211"/>
      <c r="CA32" s="211"/>
      <c r="CB32" s="215"/>
      <c r="CC32" s="215"/>
      <c r="CD32" s="215"/>
      <c r="CE32" s="215"/>
      <c r="CF32" s="215"/>
      <c r="CG32" s="215"/>
      <c r="CH32" s="215"/>
      <c r="CI32" s="215"/>
      <c r="CJ32" s="215"/>
      <c r="CK32" s="215"/>
      <c r="CL32" s="215"/>
      <c r="CM32" s="215"/>
      <c r="CN32" s="215"/>
      <c r="CO32" s="215" t="s">
        <v>206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207</v>
      </c>
      <c r="D33" s="393"/>
      <c r="E33" s="392" t="s">
        <v>208</v>
      </c>
      <c r="F33" s="392"/>
      <c r="G33" s="392"/>
      <c r="H33" s="392"/>
      <c r="I33" s="392"/>
      <c r="J33" s="392"/>
      <c r="K33" s="392"/>
      <c r="L33" s="392"/>
      <c r="M33" s="392"/>
      <c r="N33" s="392"/>
      <c r="O33" s="392"/>
      <c r="P33" s="392"/>
      <c r="Q33" s="392"/>
      <c r="R33" s="392"/>
      <c r="S33" s="392"/>
      <c r="T33" s="216"/>
      <c r="U33" s="393" t="s">
        <v>209</v>
      </c>
      <c r="V33" s="393"/>
      <c r="W33" s="392" t="s">
        <v>210</v>
      </c>
      <c r="X33" s="392"/>
      <c r="Y33" s="392"/>
      <c r="Z33" s="392"/>
      <c r="AA33" s="392"/>
      <c r="AB33" s="392"/>
      <c r="AC33" s="392"/>
      <c r="AD33" s="392"/>
      <c r="AE33" s="392"/>
      <c r="AF33" s="392"/>
      <c r="AG33" s="392"/>
      <c r="AH33" s="392"/>
      <c r="AI33" s="392"/>
      <c r="AJ33" s="392"/>
      <c r="AK33" s="392"/>
      <c r="AL33" s="216"/>
      <c r="AM33" s="393" t="s">
        <v>211</v>
      </c>
      <c r="AN33" s="393"/>
      <c r="AO33" s="392" t="s">
        <v>212</v>
      </c>
      <c r="AP33" s="392"/>
      <c r="AQ33" s="392"/>
      <c r="AR33" s="392"/>
      <c r="AS33" s="392"/>
      <c r="AT33" s="392"/>
      <c r="AU33" s="392"/>
      <c r="AV33" s="392"/>
      <c r="AW33" s="392"/>
      <c r="AX33" s="392"/>
      <c r="AY33" s="392"/>
      <c r="AZ33" s="392"/>
      <c r="BA33" s="392"/>
      <c r="BB33" s="392"/>
      <c r="BC33" s="392"/>
      <c r="BD33" s="217"/>
      <c r="BE33" s="392" t="s">
        <v>213</v>
      </c>
      <c r="BF33" s="392"/>
      <c r="BG33" s="392" t="s">
        <v>214</v>
      </c>
      <c r="BH33" s="392"/>
      <c r="BI33" s="392"/>
      <c r="BJ33" s="392"/>
      <c r="BK33" s="392"/>
      <c r="BL33" s="392"/>
      <c r="BM33" s="392"/>
      <c r="BN33" s="392"/>
      <c r="BO33" s="392"/>
      <c r="BP33" s="392"/>
      <c r="BQ33" s="392"/>
      <c r="BR33" s="392"/>
      <c r="BS33" s="392"/>
      <c r="BT33" s="392"/>
      <c r="BU33" s="392"/>
      <c r="BV33" s="217"/>
      <c r="BW33" s="393" t="s">
        <v>213</v>
      </c>
      <c r="BX33" s="393"/>
      <c r="BY33" s="392" t="s">
        <v>215</v>
      </c>
      <c r="BZ33" s="392"/>
      <c r="CA33" s="392"/>
      <c r="CB33" s="392"/>
      <c r="CC33" s="392"/>
      <c r="CD33" s="392"/>
      <c r="CE33" s="392"/>
      <c r="CF33" s="392"/>
      <c r="CG33" s="392"/>
      <c r="CH33" s="392"/>
      <c r="CI33" s="392"/>
      <c r="CJ33" s="392"/>
      <c r="CK33" s="392"/>
      <c r="CL33" s="392"/>
      <c r="CM33" s="392"/>
      <c r="CN33" s="216"/>
      <c r="CO33" s="393" t="s">
        <v>209</v>
      </c>
      <c r="CP33" s="393"/>
      <c r="CQ33" s="392" t="s">
        <v>216</v>
      </c>
      <c r="CR33" s="392"/>
      <c r="CS33" s="392"/>
      <c r="CT33" s="392"/>
      <c r="CU33" s="392"/>
      <c r="CV33" s="392"/>
      <c r="CW33" s="392"/>
      <c r="CX33" s="392"/>
      <c r="CY33" s="392"/>
      <c r="CZ33" s="392"/>
      <c r="DA33" s="392"/>
      <c r="DB33" s="392"/>
      <c r="DC33" s="392"/>
      <c r="DD33" s="392"/>
      <c r="DE33" s="392"/>
      <c r="DF33" s="216"/>
      <c r="DG33" s="391" t="s">
        <v>217</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南部檜山衛生処理組合</v>
      </c>
      <c r="BZ34" s="388"/>
      <c r="CA34" s="388"/>
      <c r="CB34" s="388"/>
      <c r="CC34" s="388"/>
      <c r="CD34" s="388"/>
      <c r="CE34" s="388"/>
      <c r="CF34" s="388"/>
      <c r="CG34" s="388"/>
      <c r="CH34" s="388"/>
      <c r="CI34" s="388"/>
      <c r="CJ34" s="388"/>
      <c r="CK34" s="388"/>
      <c r="CL34" s="388"/>
      <c r="CM34" s="388"/>
      <c r="CN34" s="214"/>
      <c r="CO34" s="389">
        <f>IF(CQ34="","",MAX(C34:D43,U34:V43,AM34:AN43,BE34:BF43,BW34:BX43)+1)</f>
        <v>11</v>
      </c>
      <c r="CP34" s="389"/>
      <c r="CQ34" s="388" t="str">
        <f>IF('各会計、関係団体の財政状況及び健全化判断比率'!BS7="","",'各会計、関係団体の財政状況及び健全化判断比率'!BS7)</f>
        <v>上ノ国町観光振興公社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6</v>
      </c>
      <c r="BF35" s="389"/>
      <c r="BG35" s="388" t="str">
        <f>IF('各会計、関係団体の財政状況及び健全化判断比率'!B32="","",'各会計、関係団体の財政状況及び健全化判断比率'!B32)</f>
        <v>下水道事業特別会計</v>
      </c>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江差町・上ノ国町学校給食組合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介護保険事業特別会計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檜山広域行政組合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渡島・檜山地方税滞納整理機構</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t="str">
        <f t="shared" si="2"/>
        <v/>
      </c>
      <c r="BX38" s="389"/>
      <c r="BY38" s="388" t="str">
        <f>IF('各会計、関係団体の財政状況及び健全化判断比率'!B72="","",'各会計、関係団体の財政状況及び健全化判断比率'!B72)</f>
        <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t="str">
        <f t="shared" si="2"/>
        <v/>
      </c>
      <c r="BX39" s="389"/>
      <c r="BY39" s="388" t="str">
        <f>IF('各会計、関係団体の財政状況及び健全化判断比率'!B73="","",'各会計、関係団体の財政状況及び健全化判断比率'!B73)</f>
        <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218</v>
      </c>
      <c r="C46" s="186"/>
      <c r="D46" s="186"/>
      <c r="E46" s="186" t="s">
        <v>219</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220</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221</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222</v>
      </c>
    </row>
    <row r="50" spans="5:5" x14ac:dyDescent="0.15">
      <c r="E50" s="188" t="s">
        <v>223</v>
      </c>
    </row>
    <row r="51" spans="5:5" x14ac:dyDescent="0.15">
      <c r="E51" s="188" t="s">
        <v>224</v>
      </c>
    </row>
    <row r="52" spans="5:5" x14ac:dyDescent="0.15">
      <c r="E52" s="188" t="s">
        <v>225</v>
      </c>
    </row>
    <row r="53" spans="5:5" x14ac:dyDescent="0.15"/>
    <row r="54" spans="5:5" x14ac:dyDescent="0.15"/>
    <row r="55" spans="5:5" x14ac:dyDescent="0.15"/>
    <row r="56" spans="5:5" x14ac:dyDescent="0.15"/>
  </sheetData>
  <sheetProtection algorithmName="SHA-512" hashValue="VPBiqCRYtELDSygMO5CGNHaifJWxNJf6YP55uNNOVAb12Da1BWoQIcjYSMbauxappsm3VnoeWNXYleyA1trrcQ==" saltValue="3pDCnmdnX4LLOLtul7/u1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P33" sqref="P33"/>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15">
      <c r="A34" s="22"/>
      <c r="B34" s="31"/>
      <c r="C34" s="1212" t="s">
        <v>589</v>
      </c>
      <c r="D34" s="1212"/>
      <c r="E34" s="1213"/>
      <c r="F34" s="32">
        <v>15.16</v>
      </c>
      <c r="G34" s="33">
        <v>8.7100000000000009</v>
      </c>
      <c r="H34" s="33">
        <v>2.33</v>
      </c>
      <c r="I34" s="33">
        <v>3.56</v>
      </c>
      <c r="J34" s="34">
        <v>2.34</v>
      </c>
      <c r="K34" s="22"/>
      <c r="L34" s="22"/>
      <c r="M34" s="22"/>
      <c r="N34" s="22"/>
      <c r="O34" s="22"/>
      <c r="P34" s="22"/>
    </row>
    <row r="35" spans="1:16" ht="39" customHeight="1" x14ac:dyDescent="0.15">
      <c r="A35" s="22"/>
      <c r="B35" s="35"/>
      <c r="C35" s="1206" t="s">
        <v>590</v>
      </c>
      <c r="D35" s="1207"/>
      <c r="E35" s="1208"/>
      <c r="F35" s="36">
        <v>0.18</v>
      </c>
      <c r="G35" s="37">
        <v>0.54</v>
      </c>
      <c r="H35" s="37">
        <v>0.75</v>
      </c>
      <c r="I35" s="37">
        <v>0.7</v>
      </c>
      <c r="J35" s="38">
        <v>0.56000000000000005</v>
      </c>
      <c r="K35" s="22"/>
      <c r="L35" s="22"/>
      <c r="M35" s="22"/>
      <c r="N35" s="22"/>
      <c r="O35" s="22"/>
      <c r="P35" s="22"/>
    </row>
    <row r="36" spans="1:16" ht="39" customHeight="1" x14ac:dyDescent="0.15">
      <c r="A36" s="22"/>
      <c r="B36" s="35"/>
      <c r="C36" s="1206" t="s">
        <v>591</v>
      </c>
      <c r="D36" s="1207"/>
      <c r="E36" s="1208"/>
      <c r="F36" s="36">
        <v>0</v>
      </c>
      <c r="G36" s="37">
        <v>0</v>
      </c>
      <c r="H36" s="37">
        <v>0</v>
      </c>
      <c r="I36" s="37">
        <v>0.59</v>
      </c>
      <c r="J36" s="38">
        <v>0.4</v>
      </c>
      <c r="K36" s="22"/>
      <c r="L36" s="22"/>
      <c r="M36" s="22"/>
      <c r="N36" s="22"/>
      <c r="O36" s="22"/>
      <c r="P36" s="22"/>
    </row>
    <row r="37" spans="1:16" ht="39" customHeight="1" x14ac:dyDescent="0.15">
      <c r="A37" s="22"/>
      <c r="B37" s="35"/>
      <c r="C37" s="1206" t="s">
        <v>592</v>
      </c>
      <c r="D37" s="1207"/>
      <c r="E37" s="1208"/>
      <c r="F37" s="36">
        <v>0.02</v>
      </c>
      <c r="G37" s="37">
        <v>0</v>
      </c>
      <c r="H37" s="37">
        <v>0</v>
      </c>
      <c r="I37" s="37">
        <v>0</v>
      </c>
      <c r="J37" s="38">
        <v>0</v>
      </c>
      <c r="K37" s="22"/>
      <c r="L37" s="22"/>
      <c r="M37" s="22"/>
      <c r="N37" s="22"/>
      <c r="O37" s="22"/>
      <c r="P37" s="22"/>
    </row>
    <row r="38" spans="1:16" ht="39" customHeight="1" x14ac:dyDescent="0.15">
      <c r="A38" s="22"/>
      <c r="B38" s="35"/>
      <c r="C38" s="1206" t="s">
        <v>593</v>
      </c>
      <c r="D38" s="1207"/>
      <c r="E38" s="1208"/>
      <c r="F38" s="36">
        <v>0</v>
      </c>
      <c r="G38" s="37">
        <v>0</v>
      </c>
      <c r="H38" s="37">
        <v>0</v>
      </c>
      <c r="I38" s="37">
        <v>0</v>
      </c>
      <c r="J38" s="38">
        <v>0</v>
      </c>
      <c r="K38" s="22"/>
      <c r="L38" s="22"/>
      <c r="M38" s="22"/>
      <c r="N38" s="22"/>
      <c r="O38" s="22"/>
      <c r="P38" s="22"/>
    </row>
    <row r="39" spans="1:16" ht="39" customHeight="1" x14ac:dyDescent="0.15">
      <c r="A39" s="22"/>
      <c r="B39" s="35"/>
      <c r="C39" s="1206" t="s">
        <v>594</v>
      </c>
      <c r="D39" s="1207"/>
      <c r="E39" s="1208"/>
      <c r="F39" s="36">
        <v>0</v>
      </c>
      <c r="G39" s="37">
        <v>0</v>
      </c>
      <c r="H39" s="37">
        <v>0</v>
      </c>
      <c r="I39" s="37">
        <v>0</v>
      </c>
      <c r="J39" s="38">
        <v>0</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595</v>
      </c>
      <c r="D42" s="1207"/>
      <c r="E42" s="1208"/>
      <c r="F42" s="36" t="s">
        <v>538</v>
      </c>
      <c r="G42" s="37" t="s">
        <v>538</v>
      </c>
      <c r="H42" s="37" t="s">
        <v>538</v>
      </c>
      <c r="I42" s="37" t="s">
        <v>538</v>
      </c>
      <c r="J42" s="38" t="s">
        <v>538</v>
      </c>
      <c r="K42" s="22"/>
      <c r="L42" s="22"/>
      <c r="M42" s="22"/>
      <c r="N42" s="22"/>
      <c r="O42" s="22"/>
      <c r="P42" s="22"/>
    </row>
    <row r="43" spans="1:16" ht="39" customHeight="1" thickBot="1" x14ac:dyDescent="0.2">
      <c r="A43" s="22"/>
      <c r="B43" s="40"/>
      <c r="C43" s="1209" t="s">
        <v>596</v>
      </c>
      <c r="D43" s="1210"/>
      <c r="E43" s="1211"/>
      <c r="F43" s="41">
        <v>9.48</v>
      </c>
      <c r="G43" s="42" t="s">
        <v>538</v>
      </c>
      <c r="H43" s="42" t="s">
        <v>538</v>
      </c>
      <c r="I43" s="42" t="s">
        <v>538</v>
      </c>
      <c r="J43" s="43" t="s">
        <v>538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Do3DnGZovwc96Y3tc3MxrtKsNu6uBvvZSP5UVOR10NLW4Q8G1G9jQykjq05yZxhaajvdSdrmteIMbUjJ7JL8g==" saltValue="lrx9D4pCAbeZzkdUPeY6E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U55" sqref="U55"/>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535</v>
      </c>
      <c r="L45" s="60">
        <v>520</v>
      </c>
      <c r="M45" s="60">
        <v>528</v>
      </c>
      <c r="N45" s="60">
        <v>577</v>
      </c>
      <c r="O45" s="61">
        <v>565</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538</v>
      </c>
      <c r="L46" s="64" t="s">
        <v>538</v>
      </c>
      <c r="M46" s="64" t="s">
        <v>538</v>
      </c>
      <c r="N46" s="64" t="s">
        <v>538</v>
      </c>
      <c r="O46" s="65" t="s">
        <v>538</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538</v>
      </c>
      <c r="L47" s="64" t="s">
        <v>538</v>
      </c>
      <c r="M47" s="64" t="s">
        <v>538</v>
      </c>
      <c r="N47" s="64" t="s">
        <v>538</v>
      </c>
      <c r="O47" s="65" t="s">
        <v>538</v>
      </c>
      <c r="P47" s="48"/>
      <c r="Q47" s="48"/>
      <c r="R47" s="48"/>
      <c r="S47" s="48"/>
      <c r="T47" s="48"/>
      <c r="U47" s="48"/>
    </row>
    <row r="48" spans="1:21" ht="30.75" customHeight="1" x14ac:dyDescent="0.15">
      <c r="A48" s="48"/>
      <c r="B48" s="1234"/>
      <c r="C48" s="1235"/>
      <c r="D48" s="62"/>
      <c r="E48" s="1216" t="s">
        <v>15</v>
      </c>
      <c r="F48" s="1216"/>
      <c r="G48" s="1216"/>
      <c r="H48" s="1216"/>
      <c r="I48" s="1216"/>
      <c r="J48" s="1217"/>
      <c r="K48" s="63">
        <v>103</v>
      </c>
      <c r="L48" s="64">
        <v>110</v>
      </c>
      <c r="M48" s="64">
        <v>110</v>
      </c>
      <c r="N48" s="64">
        <v>110</v>
      </c>
      <c r="O48" s="65">
        <v>106</v>
      </c>
      <c r="P48" s="48"/>
      <c r="Q48" s="48"/>
      <c r="R48" s="48"/>
      <c r="S48" s="48"/>
      <c r="T48" s="48"/>
      <c r="U48" s="48"/>
    </row>
    <row r="49" spans="1:21" ht="30.75" customHeight="1" x14ac:dyDescent="0.15">
      <c r="A49" s="48"/>
      <c r="B49" s="1234"/>
      <c r="C49" s="1235"/>
      <c r="D49" s="62"/>
      <c r="E49" s="1216" t="s">
        <v>16</v>
      </c>
      <c r="F49" s="1216"/>
      <c r="G49" s="1216"/>
      <c r="H49" s="1216"/>
      <c r="I49" s="1216"/>
      <c r="J49" s="1217"/>
      <c r="K49" s="63">
        <v>1</v>
      </c>
      <c r="L49" s="64">
        <v>1</v>
      </c>
      <c r="M49" s="64">
        <v>1</v>
      </c>
      <c r="N49" s="64">
        <v>1</v>
      </c>
      <c r="O49" s="65">
        <v>1</v>
      </c>
      <c r="P49" s="48"/>
      <c r="Q49" s="48"/>
      <c r="R49" s="48"/>
      <c r="S49" s="48"/>
      <c r="T49" s="48"/>
      <c r="U49" s="48"/>
    </row>
    <row r="50" spans="1:21" ht="30.75" customHeight="1" x14ac:dyDescent="0.15">
      <c r="A50" s="48"/>
      <c r="B50" s="1234"/>
      <c r="C50" s="1235"/>
      <c r="D50" s="62"/>
      <c r="E50" s="1216" t="s">
        <v>17</v>
      </c>
      <c r="F50" s="1216"/>
      <c r="G50" s="1216"/>
      <c r="H50" s="1216"/>
      <c r="I50" s="1216"/>
      <c r="J50" s="1217"/>
      <c r="K50" s="63">
        <v>21</v>
      </c>
      <c r="L50" s="64">
        <v>4</v>
      </c>
      <c r="M50" s="64">
        <v>2</v>
      </c>
      <c r="N50" s="64">
        <v>2</v>
      </c>
      <c r="O50" s="65" t="s">
        <v>538</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v>0</v>
      </c>
      <c r="M51" s="64">
        <v>1</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542</v>
      </c>
      <c r="L52" s="64">
        <v>505</v>
      </c>
      <c r="M52" s="64">
        <v>502</v>
      </c>
      <c r="N52" s="64">
        <v>500</v>
      </c>
      <c r="O52" s="65">
        <v>501</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118</v>
      </c>
      <c r="L53" s="69">
        <v>130</v>
      </c>
      <c r="M53" s="69">
        <v>140</v>
      </c>
      <c r="N53" s="69">
        <v>190</v>
      </c>
      <c r="O53" s="70">
        <v>171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pbZ6P2EMZZFUnIdCxvceI7Vr1ZDj1m7fsY6s0Z/DlXmhfsX8sJAoI6v8HdvQRRQbXIkz5ZnNgBSigE2NNeRBw==" saltValue="QAuSQLnKhlZfA/CYnzAX4w=="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S43" sqref="S43"/>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580</v>
      </c>
      <c r="J40" s="100" t="s">
        <v>581</v>
      </c>
      <c r="K40" s="100" t="s">
        <v>582</v>
      </c>
      <c r="L40" s="100" t="s">
        <v>583</v>
      </c>
      <c r="M40" s="101" t="s">
        <v>584</v>
      </c>
    </row>
    <row r="41" spans="2:13" ht="27.75" customHeight="1" x14ac:dyDescent="0.15">
      <c r="B41" s="1252" t="s">
        <v>30</v>
      </c>
      <c r="C41" s="1253"/>
      <c r="D41" s="102"/>
      <c r="E41" s="1254" t="s">
        <v>31</v>
      </c>
      <c r="F41" s="1254"/>
      <c r="G41" s="1254"/>
      <c r="H41" s="1255"/>
      <c r="I41" s="103">
        <v>5593</v>
      </c>
      <c r="J41" s="104">
        <v>6592</v>
      </c>
      <c r="K41" s="104">
        <v>6920</v>
      </c>
      <c r="L41" s="104">
        <v>7178</v>
      </c>
      <c r="M41" s="105">
        <v>7817</v>
      </c>
    </row>
    <row r="42" spans="2:13" ht="27.75" customHeight="1" x14ac:dyDescent="0.15">
      <c r="B42" s="1242"/>
      <c r="C42" s="1243"/>
      <c r="D42" s="106"/>
      <c r="E42" s="1246" t="s">
        <v>32</v>
      </c>
      <c r="F42" s="1246"/>
      <c r="G42" s="1246"/>
      <c r="H42" s="1247"/>
      <c r="I42" s="107" t="s">
        <v>538</v>
      </c>
      <c r="J42" s="108" t="s">
        <v>538</v>
      </c>
      <c r="K42" s="108" t="s">
        <v>538</v>
      </c>
      <c r="L42" s="108" t="s">
        <v>538</v>
      </c>
      <c r="M42" s="109" t="s">
        <v>538</v>
      </c>
    </row>
    <row r="43" spans="2:13" ht="27.75" customHeight="1" x14ac:dyDescent="0.15">
      <c r="B43" s="1242"/>
      <c r="C43" s="1243"/>
      <c r="D43" s="106"/>
      <c r="E43" s="1246" t="s">
        <v>33</v>
      </c>
      <c r="F43" s="1246"/>
      <c r="G43" s="1246"/>
      <c r="H43" s="1247"/>
      <c r="I43" s="107">
        <v>1256</v>
      </c>
      <c r="J43" s="108">
        <v>1115</v>
      </c>
      <c r="K43" s="108">
        <v>1135</v>
      </c>
      <c r="L43" s="108">
        <v>1201</v>
      </c>
      <c r="M43" s="109">
        <v>1292</v>
      </c>
    </row>
    <row r="44" spans="2:13" ht="27.75" customHeight="1" x14ac:dyDescent="0.15">
      <c r="B44" s="1242"/>
      <c r="C44" s="1243"/>
      <c r="D44" s="106"/>
      <c r="E44" s="1246" t="s">
        <v>34</v>
      </c>
      <c r="F44" s="1246"/>
      <c r="G44" s="1246"/>
      <c r="H44" s="1247"/>
      <c r="I44" s="107">
        <v>10</v>
      </c>
      <c r="J44" s="108">
        <v>8</v>
      </c>
      <c r="K44" s="108">
        <v>7</v>
      </c>
      <c r="L44" s="108">
        <v>5</v>
      </c>
      <c r="M44" s="109">
        <v>4</v>
      </c>
    </row>
    <row r="45" spans="2:13" ht="27.75" customHeight="1" x14ac:dyDescent="0.15">
      <c r="B45" s="1242"/>
      <c r="C45" s="1243"/>
      <c r="D45" s="106"/>
      <c r="E45" s="1246" t="s">
        <v>35</v>
      </c>
      <c r="F45" s="1246"/>
      <c r="G45" s="1246"/>
      <c r="H45" s="1247"/>
      <c r="I45" s="107">
        <v>799</v>
      </c>
      <c r="J45" s="108">
        <v>812</v>
      </c>
      <c r="K45" s="108">
        <v>756</v>
      </c>
      <c r="L45" s="108">
        <v>757</v>
      </c>
      <c r="M45" s="109">
        <v>760</v>
      </c>
    </row>
    <row r="46" spans="2:13" ht="27.75" customHeight="1" x14ac:dyDescent="0.15">
      <c r="B46" s="1242"/>
      <c r="C46" s="1243"/>
      <c r="D46" s="110"/>
      <c r="E46" s="1246" t="s">
        <v>36</v>
      </c>
      <c r="F46" s="1246"/>
      <c r="G46" s="1246"/>
      <c r="H46" s="1247"/>
      <c r="I46" s="107" t="s">
        <v>538</v>
      </c>
      <c r="J46" s="108" t="s">
        <v>538</v>
      </c>
      <c r="K46" s="108" t="s">
        <v>538</v>
      </c>
      <c r="L46" s="108" t="s">
        <v>538</v>
      </c>
      <c r="M46" s="109" t="s">
        <v>538</v>
      </c>
    </row>
    <row r="47" spans="2:13" ht="27.75" customHeight="1" x14ac:dyDescent="0.15">
      <c r="B47" s="1242"/>
      <c r="C47" s="1243"/>
      <c r="D47" s="111"/>
      <c r="E47" s="1256" t="s">
        <v>37</v>
      </c>
      <c r="F47" s="1257"/>
      <c r="G47" s="1257"/>
      <c r="H47" s="1258"/>
      <c r="I47" s="107" t="s">
        <v>538</v>
      </c>
      <c r="J47" s="108" t="s">
        <v>538</v>
      </c>
      <c r="K47" s="108" t="s">
        <v>538</v>
      </c>
      <c r="L47" s="108" t="s">
        <v>538</v>
      </c>
      <c r="M47" s="109" t="s">
        <v>538</v>
      </c>
    </row>
    <row r="48" spans="2:13" ht="27.75" customHeight="1" x14ac:dyDescent="0.15">
      <c r="B48" s="1242"/>
      <c r="C48" s="1243"/>
      <c r="D48" s="106"/>
      <c r="E48" s="1246" t="s">
        <v>38</v>
      </c>
      <c r="F48" s="1246"/>
      <c r="G48" s="1246"/>
      <c r="H48" s="1247"/>
      <c r="I48" s="107" t="s">
        <v>538</v>
      </c>
      <c r="J48" s="108" t="s">
        <v>538</v>
      </c>
      <c r="K48" s="108" t="s">
        <v>538</v>
      </c>
      <c r="L48" s="108" t="s">
        <v>538</v>
      </c>
      <c r="M48" s="109" t="s">
        <v>538</v>
      </c>
    </row>
    <row r="49" spans="2:13" ht="27.75" customHeight="1" x14ac:dyDescent="0.15">
      <c r="B49" s="1244"/>
      <c r="C49" s="1245"/>
      <c r="D49" s="106"/>
      <c r="E49" s="1246" t="s">
        <v>39</v>
      </c>
      <c r="F49" s="1246"/>
      <c r="G49" s="1246"/>
      <c r="H49" s="1247"/>
      <c r="I49" s="107" t="s">
        <v>538</v>
      </c>
      <c r="J49" s="108" t="s">
        <v>538</v>
      </c>
      <c r="K49" s="108" t="s">
        <v>538</v>
      </c>
      <c r="L49" s="108" t="s">
        <v>538</v>
      </c>
      <c r="M49" s="109" t="s">
        <v>538</v>
      </c>
    </row>
    <row r="50" spans="2:13" ht="27.75" customHeight="1" x14ac:dyDescent="0.15">
      <c r="B50" s="1240" t="s">
        <v>40</v>
      </c>
      <c r="C50" s="1241"/>
      <c r="D50" s="112"/>
      <c r="E50" s="1246" t="s">
        <v>41</v>
      </c>
      <c r="F50" s="1246"/>
      <c r="G50" s="1246"/>
      <c r="H50" s="1247"/>
      <c r="I50" s="107">
        <v>4867</v>
      </c>
      <c r="J50" s="108">
        <v>5106</v>
      </c>
      <c r="K50" s="108">
        <v>5143</v>
      </c>
      <c r="L50" s="108">
        <v>5197</v>
      </c>
      <c r="M50" s="109">
        <v>5175</v>
      </c>
    </row>
    <row r="51" spans="2:13" ht="27.75" customHeight="1" x14ac:dyDescent="0.15">
      <c r="B51" s="1242"/>
      <c r="C51" s="1243"/>
      <c r="D51" s="106"/>
      <c r="E51" s="1246" t="s">
        <v>42</v>
      </c>
      <c r="F51" s="1246"/>
      <c r="G51" s="1246"/>
      <c r="H51" s="1247"/>
      <c r="I51" s="107">
        <v>246</v>
      </c>
      <c r="J51" s="108">
        <v>195</v>
      </c>
      <c r="K51" s="108">
        <v>171</v>
      </c>
      <c r="L51" s="108">
        <v>123</v>
      </c>
      <c r="M51" s="109">
        <v>114</v>
      </c>
    </row>
    <row r="52" spans="2:13" ht="27.75" customHeight="1" x14ac:dyDescent="0.15">
      <c r="B52" s="1244"/>
      <c r="C52" s="1245"/>
      <c r="D52" s="106"/>
      <c r="E52" s="1246" t="s">
        <v>43</v>
      </c>
      <c r="F52" s="1246"/>
      <c r="G52" s="1246"/>
      <c r="H52" s="1247"/>
      <c r="I52" s="107">
        <v>4662</v>
      </c>
      <c r="J52" s="108">
        <v>3568</v>
      </c>
      <c r="K52" s="108">
        <v>5559</v>
      </c>
      <c r="L52" s="108">
        <v>5822</v>
      </c>
      <c r="M52" s="109">
        <v>6201</v>
      </c>
    </row>
    <row r="53" spans="2:13" ht="27.75" customHeight="1" thickBot="1" x14ac:dyDescent="0.2">
      <c r="B53" s="1248" t="s">
        <v>44</v>
      </c>
      <c r="C53" s="1249"/>
      <c r="D53" s="113"/>
      <c r="E53" s="1250" t="s">
        <v>45</v>
      </c>
      <c r="F53" s="1250"/>
      <c r="G53" s="1250"/>
      <c r="H53" s="1251"/>
      <c r="I53" s="114">
        <v>-2117</v>
      </c>
      <c r="J53" s="115">
        <v>-342</v>
      </c>
      <c r="K53" s="115">
        <v>-2055</v>
      </c>
      <c r="L53" s="115">
        <v>-2000</v>
      </c>
      <c r="M53" s="116">
        <v>-1616</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xlW8yRPi0jLAF7BVz/5RVj9rgXrJQwxgyrAHgOLEzp0lNIOeSisV4XeoAnnmGYrfVTU2LYMwxMLcysWX1Iw+w==" saltValue="Zk1fr/WnEQdEZboQKXS1H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O2" sqref="O2"/>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582</v>
      </c>
      <c r="G54" s="125" t="s">
        <v>583</v>
      </c>
      <c r="H54" s="126" t="s">
        <v>584</v>
      </c>
    </row>
    <row r="55" spans="2:8" ht="52.5" customHeight="1" x14ac:dyDescent="0.15">
      <c r="B55" s="127"/>
      <c r="C55" s="1267" t="s">
        <v>48</v>
      </c>
      <c r="D55" s="1267"/>
      <c r="E55" s="1268"/>
      <c r="F55" s="128">
        <v>2244</v>
      </c>
      <c r="G55" s="128">
        <v>1736</v>
      </c>
      <c r="H55" s="129">
        <v>1249</v>
      </c>
    </row>
    <row r="56" spans="2:8" ht="52.5" customHeight="1" x14ac:dyDescent="0.15">
      <c r="B56" s="130"/>
      <c r="C56" s="1269" t="s">
        <v>49</v>
      </c>
      <c r="D56" s="1269"/>
      <c r="E56" s="1270"/>
      <c r="F56" s="131">
        <v>0</v>
      </c>
      <c r="G56" s="131">
        <v>0</v>
      </c>
      <c r="H56" s="132">
        <v>0</v>
      </c>
    </row>
    <row r="57" spans="2:8" ht="53.25" customHeight="1" x14ac:dyDescent="0.15">
      <c r="B57" s="130"/>
      <c r="C57" s="1271" t="s">
        <v>50</v>
      </c>
      <c r="D57" s="1271"/>
      <c r="E57" s="1272"/>
      <c r="F57" s="133">
        <v>2938</v>
      </c>
      <c r="G57" s="133">
        <v>3499</v>
      </c>
      <c r="H57" s="134">
        <v>3928</v>
      </c>
    </row>
    <row r="58" spans="2:8" ht="45.75" customHeight="1" x14ac:dyDescent="0.15">
      <c r="B58" s="135"/>
      <c r="C58" s="1259" t="s">
        <v>620</v>
      </c>
      <c r="D58" s="1260"/>
      <c r="E58" s="1261"/>
      <c r="F58" s="136">
        <v>1036</v>
      </c>
      <c r="G58" s="136">
        <v>1611</v>
      </c>
      <c r="H58" s="137">
        <v>2085</v>
      </c>
    </row>
    <row r="59" spans="2:8" ht="45.75" customHeight="1" x14ac:dyDescent="0.15">
      <c r="B59" s="135"/>
      <c r="C59" s="1259" t="s">
        <v>621</v>
      </c>
      <c r="D59" s="1260"/>
      <c r="E59" s="1261"/>
      <c r="F59" s="136">
        <v>1261</v>
      </c>
      <c r="G59" s="136">
        <v>1241</v>
      </c>
      <c r="H59" s="137">
        <v>1216</v>
      </c>
    </row>
    <row r="60" spans="2:8" ht="45.75" customHeight="1" x14ac:dyDescent="0.15">
      <c r="B60" s="135"/>
      <c r="C60" s="1259" t="s">
        <v>622</v>
      </c>
      <c r="D60" s="1260"/>
      <c r="E60" s="1261"/>
      <c r="F60" s="136">
        <v>402</v>
      </c>
      <c r="G60" s="136">
        <v>383</v>
      </c>
      <c r="H60" s="137">
        <v>366</v>
      </c>
    </row>
    <row r="61" spans="2:8" ht="45.75" customHeight="1" x14ac:dyDescent="0.15">
      <c r="B61" s="135"/>
      <c r="C61" s="1259" t="s">
        <v>623</v>
      </c>
      <c r="D61" s="1260"/>
      <c r="E61" s="1261"/>
      <c r="F61" s="136">
        <v>172</v>
      </c>
      <c r="G61" s="136">
        <v>191</v>
      </c>
      <c r="H61" s="137">
        <v>176</v>
      </c>
    </row>
    <row r="62" spans="2:8" ht="45.75" customHeight="1" thickBot="1" x14ac:dyDescent="0.2">
      <c r="B62" s="138"/>
      <c r="C62" s="1262" t="s">
        <v>624</v>
      </c>
      <c r="D62" s="1263"/>
      <c r="E62" s="1264"/>
      <c r="F62" s="139">
        <v>48</v>
      </c>
      <c r="G62" s="139">
        <v>46</v>
      </c>
      <c r="H62" s="140">
        <v>46</v>
      </c>
    </row>
    <row r="63" spans="2:8" ht="52.5" customHeight="1" thickBot="1" x14ac:dyDescent="0.2">
      <c r="B63" s="141"/>
      <c r="C63" s="1265" t="s">
        <v>51</v>
      </c>
      <c r="D63" s="1265"/>
      <c r="E63" s="1266"/>
      <c r="F63" s="142">
        <v>5182</v>
      </c>
      <c r="G63" s="142">
        <v>5235</v>
      </c>
      <c r="H63" s="143">
        <v>5178</v>
      </c>
    </row>
    <row r="64" spans="2:8" ht="15" customHeight="1" x14ac:dyDescent="0.15"/>
  </sheetData>
  <sheetProtection algorithmName="SHA-512" hashValue="6sDvRkKFAZm0Sz7x+Z/7aVxJnv2x6pKFASiiJ3O2OLBK+VJzsrx84ORF1kx9NAMy8ln6fJu/EUgpyKLgyopyCw==" saltValue="uCLTU6ozAUIW7jqFf4ZPT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625</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625</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626</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627</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628</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629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580</v>
      </c>
      <c r="BQ50" s="1307"/>
      <c r="BR50" s="1307"/>
      <c r="BS50" s="1307"/>
      <c r="BT50" s="1307"/>
      <c r="BU50" s="1307"/>
      <c r="BV50" s="1307"/>
      <c r="BW50" s="1307"/>
      <c r="BX50" s="1307" t="s">
        <v>581</v>
      </c>
      <c r="BY50" s="1307"/>
      <c r="BZ50" s="1307"/>
      <c r="CA50" s="1307"/>
      <c r="CB50" s="1307"/>
      <c r="CC50" s="1307"/>
      <c r="CD50" s="1307"/>
      <c r="CE50" s="1307"/>
      <c r="CF50" s="1307" t="s">
        <v>582</v>
      </c>
      <c r="CG50" s="1307"/>
      <c r="CH50" s="1307"/>
      <c r="CI50" s="1307"/>
      <c r="CJ50" s="1307"/>
      <c r="CK50" s="1307"/>
      <c r="CL50" s="1307"/>
      <c r="CM50" s="1307"/>
      <c r="CN50" s="1307" t="s">
        <v>583</v>
      </c>
      <c r="CO50" s="1307"/>
      <c r="CP50" s="1307"/>
      <c r="CQ50" s="1307"/>
      <c r="CR50" s="1307"/>
      <c r="CS50" s="1307"/>
      <c r="CT50" s="1307"/>
      <c r="CU50" s="1307"/>
      <c r="CV50" s="1307" t="s">
        <v>584</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630</v>
      </c>
      <c r="AO51" s="1311"/>
      <c r="AP51" s="1311"/>
      <c r="AQ51" s="1311"/>
      <c r="AR51" s="1311"/>
      <c r="AS51" s="1311"/>
      <c r="AT51" s="1311"/>
      <c r="AU51" s="1311"/>
      <c r="AV51" s="1311"/>
      <c r="AW51" s="1311"/>
      <c r="AX51" s="1311"/>
      <c r="AY51" s="1311"/>
      <c r="AZ51" s="1311"/>
      <c r="BA51" s="1311"/>
      <c r="BB51" s="1311" t="s">
        <v>632</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634</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3">
        <v>62.2</v>
      </c>
      <c r="BY53" s="1313"/>
      <c r="BZ53" s="1313"/>
      <c r="CA53" s="1313"/>
      <c r="CB53" s="1313"/>
      <c r="CC53" s="1313"/>
      <c r="CD53" s="1313"/>
      <c r="CE53" s="1313"/>
      <c r="CF53" s="1313">
        <v>63</v>
      </c>
      <c r="CG53" s="1313"/>
      <c r="CH53" s="1313"/>
      <c r="CI53" s="1313"/>
      <c r="CJ53" s="1313"/>
      <c r="CK53" s="1313"/>
      <c r="CL53" s="1313"/>
      <c r="CM53" s="1313"/>
      <c r="CN53" s="1313">
        <v>64.2</v>
      </c>
      <c r="CO53" s="1313"/>
      <c r="CP53" s="1313"/>
      <c r="CQ53" s="1313"/>
      <c r="CR53" s="1313"/>
      <c r="CS53" s="1313"/>
      <c r="CT53" s="1313"/>
      <c r="CU53" s="1313"/>
      <c r="CV53" s="1313">
        <v>63.4</v>
      </c>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635</v>
      </c>
      <c r="AO55" s="1307"/>
      <c r="AP55" s="1307"/>
      <c r="AQ55" s="1307"/>
      <c r="AR55" s="1307"/>
      <c r="AS55" s="1307"/>
      <c r="AT55" s="1307"/>
      <c r="AU55" s="1307"/>
      <c r="AV55" s="1307"/>
      <c r="AW55" s="1307"/>
      <c r="AX55" s="1307"/>
      <c r="AY55" s="1307"/>
      <c r="AZ55" s="1307"/>
      <c r="BA55" s="1307"/>
      <c r="BB55" s="1311" t="s">
        <v>631</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633</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3">
        <v>58.4</v>
      </c>
      <c r="BY57" s="1313"/>
      <c r="BZ57" s="1313"/>
      <c r="CA57" s="1313"/>
      <c r="CB57" s="1313"/>
      <c r="CC57" s="1313"/>
      <c r="CD57" s="1313"/>
      <c r="CE57" s="1313"/>
      <c r="CF57" s="1313">
        <v>61.8</v>
      </c>
      <c r="CG57" s="1313"/>
      <c r="CH57" s="1313"/>
      <c r="CI57" s="1313"/>
      <c r="CJ57" s="1313"/>
      <c r="CK57" s="1313"/>
      <c r="CL57" s="1313"/>
      <c r="CM57" s="1313"/>
      <c r="CN57" s="1313">
        <v>63.1</v>
      </c>
      <c r="CO57" s="1313"/>
      <c r="CP57" s="1313"/>
      <c r="CQ57" s="1313"/>
      <c r="CR57" s="1313"/>
      <c r="CS57" s="1313"/>
      <c r="CT57" s="1313"/>
      <c r="CU57" s="1313"/>
      <c r="CV57" s="1313">
        <v>62.4</v>
      </c>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636</v>
      </c>
    </row>
    <row r="64" spans="1:109" x14ac:dyDescent="0.15">
      <c r="B64" s="1282"/>
      <c r="G64" s="1289"/>
      <c r="I64" s="1323"/>
      <c r="J64" s="1323"/>
      <c r="K64" s="1323"/>
      <c r="L64" s="1323"/>
      <c r="M64" s="1323"/>
      <c r="N64" s="1324"/>
      <c r="AM64" s="1289"/>
      <c r="AN64" s="1289" t="s">
        <v>627</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637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629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580</v>
      </c>
      <c r="BQ72" s="1307"/>
      <c r="BR72" s="1307"/>
      <c r="BS72" s="1307"/>
      <c r="BT72" s="1307"/>
      <c r="BU72" s="1307"/>
      <c r="BV72" s="1307"/>
      <c r="BW72" s="1307"/>
      <c r="BX72" s="1307" t="s">
        <v>581</v>
      </c>
      <c r="BY72" s="1307"/>
      <c r="BZ72" s="1307"/>
      <c r="CA72" s="1307"/>
      <c r="CB72" s="1307"/>
      <c r="CC72" s="1307"/>
      <c r="CD72" s="1307"/>
      <c r="CE72" s="1307"/>
      <c r="CF72" s="1307" t="s">
        <v>582</v>
      </c>
      <c r="CG72" s="1307"/>
      <c r="CH72" s="1307"/>
      <c r="CI72" s="1307"/>
      <c r="CJ72" s="1307"/>
      <c r="CK72" s="1307"/>
      <c r="CL72" s="1307"/>
      <c r="CM72" s="1307"/>
      <c r="CN72" s="1307" t="s">
        <v>583</v>
      </c>
      <c r="CO72" s="1307"/>
      <c r="CP72" s="1307"/>
      <c r="CQ72" s="1307"/>
      <c r="CR72" s="1307"/>
      <c r="CS72" s="1307"/>
      <c r="CT72" s="1307"/>
      <c r="CU72" s="1307"/>
      <c r="CV72" s="1307" t="s">
        <v>584</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630</v>
      </c>
      <c r="AO73" s="1311"/>
      <c r="AP73" s="1311"/>
      <c r="AQ73" s="1311"/>
      <c r="AR73" s="1311"/>
      <c r="AS73" s="1311"/>
      <c r="AT73" s="1311"/>
      <c r="AU73" s="1311"/>
      <c r="AV73" s="1311"/>
      <c r="AW73" s="1311"/>
      <c r="AX73" s="1311"/>
      <c r="AY73" s="1311"/>
      <c r="AZ73" s="1311"/>
      <c r="BA73" s="1311"/>
      <c r="BB73" s="1311" t="s">
        <v>638</v>
      </c>
      <c r="BC73" s="1311"/>
      <c r="BD73" s="1311"/>
      <c r="BE73" s="1311"/>
      <c r="BF73" s="1311"/>
      <c r="BG73" s="1311"/>
      <c r="BH73" s="1311"/>
      <c r="BI73" s="1311"/>
      <c r="BJ73" s="1311"/>
      <c r="BK73" s="1311"/>
      <c r="BL73" s="1311"/>
      <c r="BM73" s="1311"/>
      <c r="BN73" s="1311"/>
      <c r="BO73" s="1311"/>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639</v>
      </c>
      <c r="BC75" s="1311"/>
      <c r="BD75" s="1311"/>
      <c r="BE75" s="1311"/>
      <c r="BF75" s="1311"/>
      <c r="BG75" s="1311"/>
      <c r="BH75" s="1311"/>
      <c r="BI75" s="1311"/>
      <c r="BJ75" s="1311"/>
      <c r="BK75" s="1311"/>
      <c r="BL75" s="1311"/>
      <c r="BM75" s="1311"/>
      <c r="BN75" s="1311"/>
      <c r="BO75" s="1311"/>
      <c r="BP75" s="1313">
        <v>5.6</v>
      </c>
      <c r="BQ75" s="1313"/>
      <c r="BR75" s="1313"/>
      <c r="BS75" s="1313"/>
      <c r="BT75" s="1313"/>
      <c r="BU75" s="1313"/>
      <c r="BV75" s="1313"/>
      <c r="BW75" s="1313"/>
      <c r="BX75" s="1313">
        <v>5</v>
      </c>
      <c r="BY75" s="1313"/>
      <c r="BZ75" s="1313"/>
      <c r="CA75" s="1313"/>
      <c r="CB75" s="1313"/>
      <c r="CC75" s="1313"/>
      <c r="CD75" s="1313"/>
      <c r="CE75" s="1313"/>
      <c r="CF75" s="1313">
        <v>5.0999999999999996</v>
      </c>
      <c r="CG75" s="1313"/>
      <c r="CH75" s="1313"/>
      <c r="CI75" s="1313"/>
      <c r="CJ75" s="1313"/>
      <c r="CK75" s="1313"/>
      <c r="CL75" s="1313"/>
      <c r="CM75" s="1313"/>
      <c r="CN75" s="1313">
        <v>6.1</v>
      </c>
      <c r="CO75" s="1313"/>
      <c r="CP75" s="1313"/>
      <c r="CQ75" s="1313"/>
      <c r="CR75" s="1313"/>
      <c r="CS75" s="1313"/>
      <c r="CT75" s="1313"/>
      <c r="CU75" s="1313"/>
      <c r="CV75" s="1313">
        <v>6.6</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0"/>
      <c r="L77" s="1330"/>
      <c r="M77" s="1330"/>
      <c r="N77" s="1330"/>
      <c r="AN77" s="1307" t="s">
        <v>640</v>
      </c>
      <c r="AO77" s="1307"/>
      <c r="AP77" s="1307"/>
      <c r="AQ77" s="1307"/>
      <c r="AR77" s="1307"/>
      <c r="AS77" s="1307"/>
      <c r="AT77" s="1307"/>
      <c r="AU77" s="1307"/>
      <c r="AV77" s="1307"/>
      <c r="AW77" s="1307"/>
      <c r="AX77" s="1307"/>
      <c r="AY77" s="1307"/>
      <c r="AZ77" s="1307"/>
      <c r="BA77" s="1307"/>
      <c r="BB77" s="1311" t="s">
        <v>638</v>
      </c>
      <c r="BC77" s="1311"/>
      <c r="BD77" s="1311"/>
      <c r="BE77" s="1311"/>
      <c r="BF77" s="1311"/>
      <c r="BG77" s="1311"/>
      <c r="BH77" s="1311"/>
      <c r="BI77" s="1311"/>
      <c r="BJ77" s="1311"/>
      <c r="BK77" s="1311"/>
      <c r="BL77" s="1311"/>
      <c r="BM77" s="1311"/>
      <c r="BN77" s="1311"/>
      <c r="BO77" s="1311"/>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641</v>
      </c>
      <c r="BC79" s="1311"/>
      <c r="BD79" s="1311"/>
      <c r="BE79" s="1311"/>
      <c r="BF79" s="1311"/>
      <c r="BG79" s="1311"/>
      <c r="BH79" s="1311"/>
      <c r="BI79" s="1311"/>
      <c r="BJ79" s="1311"/>
      <c r="BK79" s="1311"/>
      <c r="BL79" s="1311"/>
      <c r="BM79" s="1311"/>
      <c r="BN79" s="1311"/>
      <c r="BO79" s="1311"/>
      <c r="BP79" s="1313">
        <v>6</v>
      </c>
      <c r="BQ79" s="1313"/>
      <c r="BR79" s="1313"/>
      <c r="BS79" s="1313"/>
      <c r="BT79" s="1313"/>
      <c r="BU79" s="1313"/>
      <c r="BV79" s="1313"/>
      <c r="BW79" s="1313"/>
      <c r="BX79" s="1313">
        <v>5.6</v>
      </c>
      <c r="BY79" s="1313"/>
      <c r="BZ79" s="1313"/>
      <c r="CA79" s="1313"/>
      <c r="CB79" s="1313"/>
      <c r="CC79" s="1313"/>
      <c r="CD79" s="1313"/>
      <c r="CE79" s="1313"/>
      <c r="CF79" s="1313">
        <v>5.3</v>
      </c>
      <c r="CG79" s="1313"/>
      <c r="CH79" s="1313"/>
      <c r="CI79" s="1313"/>
      <c r="CJ79" s="1313"/>
      <c r="CK79" s="1313"/>
      <c r="CL79" s="1313"/>
      <c r="CM79" s="1313"/>
      <c r="CN79" s="1313">
        <v>5.8</v>
      </c>
      <c r="CO79" s="1313"/>
      <c r="CP79" s="1313"/>
      <c r="CQ79" s="1313"/>
      <c r="CR79" s="1313"/>
      <c r="CS79" s="1313"/>
      <c r="CT79" s="1313"/>
      <c r="CU79" s="1313"/>
      <c r="CV79" s="1313">
        <v>5.8</v>
      </c>
      <c r="CW79" s="1313"/>
      <c r="CX79" s="1313"/>
      <c r="CY79" s="1313"/>
      <c r="CZ79" s="1313"/>
      <c r="DA79" s="1313"/>
      <c r="DB79" s="1313"/>
      <c r="DC79" s="1313"/>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r5ISalJXK3e6tnADEHow0sGKeNe/PEbFP7rJwfeJ8evdei3EpGjkvDxXZ+CsTWMNFOaa7y7kNiKMAmJLRwr59Q==" saltValue="oSYMlEfUomivmk6PBUsZTg=="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642</v>
      </c>
    </row>
  </sheetData>
  <sheetProtection algorithmName="SHA-512" hashValue="WO3U5LDOMr5bRweLo1vd0b7BRCbA5VgzMiRp+ZcuCrrrtMe+Abvpqjyb8b4VOd6lRZ3NcltGvkQsoscD6JJhhg==" saltValue="Dw+OGhVWqFwQFXHtlZmYw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643</v>
      </c>
    </row>
  </sheetData>
  <sheetProtection algorithmName="SHA-512" hashValue="T3Mh7OwNg4Tfv06TGRcomtTujNSqPbGDl0A/NKsYkj2mBBKBs271ThbSmb82por1/vLwALz5q/VkPpYcs7agOw==" saltValue="HV/PYnAavN26/5rfx52vw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577</v>
      </c>
      <c r="G2" s="157"/>
      <c r="H2" s="158"/>
    </row>
    <row r="3" spans="1:8" x14ac:dyDescent="0.15">
      <c r="A3" s="154" t="s">
        <v>570</v>
      </c>
      <c r="B3" s="159"/>
      <c r="C3" s="160"/>
      <c r="D3" s="161">
        <v>243279</v>
      </c>
      <c r="E3" s="162"/>
      <c r="F3" s="163">
        <v>237994</v>
      </c>
      <c r="G3" s="164"/>
      <c r="H3" s="165"/>
    </row>
    <row r="4" spans="1:8" x14ac:dyDescent="0.15">
      <c r="A4" s="166"/>
      <c r="B4" s="167"/>
      <c r="C4" s="168"/>
      <c r="D4" s="169">
        <v>138600</v>
      </c>
      <c r="E4" s="170"/>
      <c r="F4" s="171">
        <v>110361</v>
      </c>
      <c r="G4" s="172"/>
      <c r="H4" s="173"/>
    </row>
    <row r="5" spans="1:8" x14ac:dyDescent="0.15">
      <c r="A5" s="154" t="s">
        <v>572</v>
      </c>
      <c r="B5" s="159"/>
      <c r="C5" s="160"/>
      <c r="D5" s="161">
        <v>452881</v>
      </c>
      <c r="E5" s="162"/>
      <c r="F5" s="163">
        <v>267911</v>
      </c>
      <c r="G5" s="164"/>
      <c r="H5" s="165"/>
    </row>
    <row r="6" spans="1:8" x14ac:dyDescent="0.15">
      <c r="A6" s="166"/>
      <c r="B6" s="167"/>
      <c r="C6" s="168"/>
      <c r="D6" s="169">
        <v>233820</v>
      </c>
      <c r="E6" s="170"/>
      <c r="F6" s="171">
        <v>106425</v>
      </c>
      <c r="G6" s="172"/>
      <c r="H6" s="173"/>
    </row>
    <row r="7" spans="1:8" x14ac:dyDescent="0.15">
      <c r="A7" s="154" t="s">
        <v>573</v>
      </c>
      <c r="B7" s="159"/>
      <c r="C7" s="160"/>
      <c r="D7" s="161">
        <v>288266</v>
      </c>
      <c r="E7" s="162"/>
      <c r="F7" s="163">
        <v>228215</v>
      </c>
      <c r="G7" s="164"/>
      <c r="H7" s="165"/>
    </row>
    <row r="8" spans="1:8" x14ac:dyDescent="0.15">
      <c r="A8" s="166"/>
      <c r="B8" s="167"/>
      <c r="C8" s="168"/>
      <c r="D8" s="169">
        <v>147001</v>
      </c>
      <c r="E8" s="170"/>
      <c r="F8" s="171">
        <v>117571</v>
      </c>
      <c r="G8" s="172"/>
      <c r="H8" s="173"/>
    </row>
    <row r="9" spans="1:8" x14ac:dyDescent="0.15">
      <c r="A9" s="154" t="s">
        <v>574</v>
      </c>
      <c r="B9" s="159"/>
      <c r="C9" s="160"/>
      <c r="D9" s="161">
        <v>282747</v>
      </c>
      <c r="E9" s="162"/>
      <c r="F9" s="163">
        <v>264232</v>
      </c>
      <c r="G9" s="164"/>
      <c r="H9" s="165"/>
    </row>
    <row r="10" spans="1:8" x14ac:dyDescent="0.15">
      <c r="A10" s="166"/>
      <c r="B10" s="167"/>
      <c r="C10" s="168"/>
      <c r="D10" s="169">
        <v>228936</v>
      </c>
      <c r="E10" s="170"/>
      <c r="F10" s="171">
        <v>133959</v>
      </c>
      <c r="G10" s="172"/>
      <c r="H10" s="173"/>
    </row>
    <row r="11" spans="1:8" x14ac:dyDescent="0.15">
      <c r="A11" s="154" t="s">
        <v>575</v>
      </c>
      <c r="B11" s="159"/>
      <c r="C11" s="160"/>
      <c r="D11" s="161">
        <v>343569</v>
      </c>
      <c r="E11" s="162"/>
      <c r="F11" s="163">
        <v>263613</v>
      </c>
      <c r="G11" s="164"/>
      <c r="H11" s="165"/>
    </row>
    <row r="12" spans="1:8" x14ac:dyDescent="0.15">
      <c r="A12" s="166"/>
      <c r="B12" s="167"/>
      <c r="C12" s="174"/>
      <c r="D12" s="169">
        <v>281371</v>
      </c>
      <c r="E12" s="170"/>
      <c r="F12" s="171">
        <v>128823</v>
      </c>
      <c r="G12" s="172"/>
      <c r="H12" s="173"/>
    </row>
    <row r="13" spans="1:8" x14ac:dyDescent="0.15">
      <c r="A13" s="154"/>
      <c r="B13" s="159"/>
      <c r="C13" s="175"/>
      <c r="D13" s="176">
        <v>322148</v>
      </c>
      <c r="E13" s="177"/>
      <c r="F13" s="178">
        <v>252393</v>
      </c>
      <c r="G13" s="179"/>
      <c r="H13" s="165"/>
    </row>
    <row r="14" spans="1:8" x14ac:dyDescent="0.15">
      <c r="A14" s="166"/>
      <c r="B14" s="167"/>
      <c r="C14" s="168"/>
      <c r="D14" s="169">
        <v>205946</v>
      </c>
      <c r="E14" s="170"/>
      <c r="F14" s="171">
        <v>119428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15.17</v>
      </c>
      <c r="C19" s="180">
        <f>ROUND(VALUE(SUBSTITUTE(実質収支比率等に係る経年分析!G$48,"▲","-")),2)</f>
        <v>8.7100000000000009</v>
      </c>
      <c r="D19" s="180">
        <f>ROUND(VALUE(SUBSTITUTE(実質収支比率等に係る経年分析!H$48,"▲","-")),2)</f>
        <v>2.34</v>
      </c>
      <c r="E19" s="180">
        <f>ROUND(VALUE(SUBSTITUTE(実質収支比率等に係る経年分析!I$48,"▲","-")),2)</f>
        <v>3.56</v>
      </c>
      <c r="F19" s="180">
        <f>ROUND(VALUE(SUBSTITUTE(実質収支比率等に係る経年分析!J$48,"▲","-")),2)</f>
        <v>2.35</v>
      </c>
    </row>
    <row r="20" spans="1:11" x14ac:dyDescent="0.15">
      <c r="A20" s="180" t="s">
        <v>55</v>
      </c>
      <c r="B20" s="180">
        <f>ROUND(VALUE(SUBSTITUTE(実質収支比率等に係る経年分析!F$47,"▲","-")),2)</f>
        <v>89.56</v>
      </c>
      <c r="C20" s="180">
        <f>ROUND(VALUE(SUBSTITUTE(実質収支比率等に係る経年分析!G$47,"▲","-")),2)</f>
        <v>86.27</v>
      </c>
      <c r="D20" s="180">
        <f>ROUND(VALUE(SUBSTITUTE(実質収支比率等に係る経年分析!H$47,"▲","-")),2)</f>
        <v>76.92</v>
      </c>
      <c r="E20" s="180">
        <f>ROUND(VALUE(SUBSTITUTE(実質収支比率等に係る経年分析!I$47,"▲","-")),2)</f>
        <v>58.3</v>
      </c>
      <c r="F20" s="180">
        <f>ROUND(VALUE(SUBSTITUTE(実質収支比率等に係る経年分析!J$47,"▲","-")),2)</f>
        <v>40.409999999999997</v>
      </c>
    </row>
    <row r="21" spans="1:11" x14ac:dyDescent="0.15">
      <c r="A21" s="180" t="s">
        <v>56</v>
      </c>
      <c r="B21" s="180">
        <f>IF(ISNUMBER(VALUE(SUBSTITUTE(実質収支比率等に係る経年分析!F$49,"▲","-"))),ROUND(VALUE(SUBSTITUTE(実質収支比率等に係る経年分析!F$49,"▲","-")),2),NA())</f>
        <v>3.74</v>
      </c>
      <c r="C21" s="180">
        <f>IF(ISNUMBER(VALUE(SUBSTITUTE(実質収支比率等に係る経年分析!G$49,"▲","-"))),ROUND(VALUE(SUBSTITUTE(実質収支比率等に係る経年分析!G$49,"▲","-")),2),NA())</f>
        <v>-19.86</v>
      </c>
      <c r="D21" s="180">
        <f>IF(ISNUMBER(VALUE(SUBSTITUTE(実質収支比率等に係る経年分析!H$49,"▲","-"))),ROUND(VALUE(SUBSTITUTE(実質収支比率等に係る経年分析!H$49,"▲","-")),2),NA())</f>
        <v>-23.88</v>
      </c>
      <c r="E21" s="180">
        <f>IF(ISNUMBER(VALUE(SUBSTITUTE(実質収支比率等に係る経年分析!I$49,"▲","-"))),ROUND(VALUE(SUBSTITUTE(実質収支比率等に係る経年分析!I$49,"▲","-")),2),NA())</f>
        <v>-16.98</v>
      </c>
      <c r="F21" s="180">
        <f>IF(ISNUMBER(VALUE(SUBSTITUTE(実質収支比率等に係る経年分析!J$49,"▲","-"))),ROUND(VALUE(SUBSTITUTE(実質収支比率等に係る経年分析!J$49,"▲","-")),2),NA())</f>
        <v>-18.760000000000002</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9.48</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下水道事業特別会計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0.59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0.18</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0.54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0.75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0.56000000000000005</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15.16</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8.7100000000000009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2.33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3.56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2.34</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542</v>
      </c>
      <c r="E42" s="182"/>
      <c r="F42" s="182"/>
      <c r="G42" s="182">
        <f>'実質公債費比率（分子）の構造'!L$52</f>
        <v>505</v>
      </c>
      <c r="H42" s="182"/>
      <c r="I42" s="182"/>
      <c r="J42" s="182">
        <f>'実質公債費比率（分子）の構造'!M$52</f>
        <v>502</v>
      </c>
      <c r="K42" s="182"/>
      <c r="L42" s="182"/>
      <c r="M42" s="182">
        <f>'実質公債費比率（分子）の構造'!N$52</f>
        <v>500</v>
      </c>
      <c r="N42" s="182"/>
      <c r="O42" s="182"/>
      <c r="P42" s="182">
        <f>'実質公債費比率（分子）の構造'!O$52</f>
        <v>501</v>
      </c>
    </row>
    <row r="43" spans="1:16" x14ac:dyDescent="0.15">
      <c r="A43" s="182" t="s">
        <v>64</v>
      </c>
      <c r="B43" s="182">
        <f>'実質公債費比率（分子）の構造'!K$51</f>
        <v>0</v>
      </c>
      <c r="C43" s="182"/>
      <c r="D43" s="182"/>
      <c r="E43" s="182">
        <f>'実質公債費比率（分子）の構造'!L$51</f>
        <v>0</v>
      </c>
      <c r="F43" s="182"/>
      <c r="G43" s="182"/>
      <c r="H43" s="182">
        <f>'実質公債費比率（分子）の構造'!M$51</f>
        <v>1</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21</v>
      </c>
      <c r="C44" s="182"/>
      <c r="D44" s="182"/>
      <c r="E44" s="182">
        <f>'実質公債費比率（分子）の構造'!L$50</f>
        <v>4</v>
      </c>
      <c r="F44" s="182"/>
      <c r="G44" s="182"/>
      <c r="H44" s="182">
        <f>'実質公債費比率（分子）の構造'!M$50</f>
        <v>2</v>
      </c>
      <c r="I44" s="182"/>
      <c r="J44" s="182"/>
      <c r="K44" s="182">
        <f>'実質公債費比率（分子）の構造'!N$50</f>
        <v>2</v>
      </c>
      <c r="L44" s="182"/>
      <c r="M44" s="182"/>
      <c r="N44" s="182" t="str">
        <f>'実質公債費比率（分子）の構造'!O$50</f>
        <v>-</v>
      </c>
      <c r="O44" s="182"/>
      <c r="P44" s="182"/>
    </row>
    <row r="45" spans="1:16" x14ac:dyDescent="0.15">
      <c r="A45" s="182" t="s">
        <v>66</v>
      </c>
      <c r="B45" s="182">
        <f>'実質公債費比率（分子）の構造'!K$49</f>
        <v>1</v>
      </c>
      <c r="C45" s="182"/>
      <c r="D45" s="182"/>
      <c r="E45" s="182">
        <f>'実質公債費比率（分子）の構造'!L$49</f>
        <v>1</v>
      </c>
      <c r="F45" s="182"/>
      <c r="G45" s="182"/>
      <c r="H45" s="182">
        <f>'実質公債費比率（分子）の構造'!M$49</f>
        <v>1</v>
      </c>
      <c r="I45" s="182"/>
      <c r="J45" s="182"/>
      <c r="K45" s="182">
        <f>'実質公債費比率（分子）の構造'!N$49</f>
        <v>1</v>
      </c>
      <c r="L45" s="182"/>
      <c r="M45" s="182"/>
      <c r="N45" s="182">
        <f>'実質公債費比率（分子）の構造'!O$49</f>
        <v>1</v>
      </c>
      <c r="O45" s="182"/>
      <c r="P45" s="182"/>
    </row>
    <row r="46" spans="1:16" x14ac:dyDescent="0.15">
      <c r="A46" s="182" t="s">
        <v>67</v>
      </c>
      <c r="B46" s="182">
        <f>'実質公債費比率（分子）の構造'!K$48</f>
        <v>103</v>
      </c>
      <c r="C46" s="182"/>
      <c r="D46" s="182"/>
      <c r="E46" s="182">
        <f>'実質公債費比率（分子）の構造'!L$48</f>
        <v>110</v>
      </c>
      <c r="F46" s="182"/>
      <c r="G46" s="182"/>
      <c r="H46" s="182">
        <f>'実質公債費比率（分子）の構造'!M$48</f>
        <v>110</v>
      </c>
      <c r="I46" s="182"/>
      <c r="J46" s="182"/>
      <c r="K46" s="182">
        <f>'実質公債費比率（分子）の構造'!N$48</f>
        <v>110</v>
      </c>
      <c r="L46" s="182"/>
      <c r="M46" s="182"/>
      <c r="N46" s="182">
        <f>'実質公債費比率（分子）の構造'!O$48</f>
        <v>106</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535</v>
      </c>
      <c r="C49" s="182"/>
      <c r="D49" s="182"/>
      <c r="E49" s="182">
        <f>'実質公債費比率（分子）の構造'!L$45</f>
        <v>520</v>
      </c>
      <c r="F49" s="182"/>
      <c r="G49" s="182"/>
      <c r="H49" s="182">
        <f>'実質公債費比率（分子）の構造'!M$45</f>
        <v>528</v>
      </c>
      <c r="I49" s="182"/>
      <c r="J49" s="182"/>
      <c r="K49" s="182">
        <f>'実質公債費比率（分子）の構造'!N$45</f>
        <v>577</v>
      </c>
      <c r="L49" s="182"/>
      <c r="M49" s="182"/>
      <c r="N49" s="182">
        <f>'実質公債費比率（分子）の構造'!O$45</f>
        <v>565</v>
      </c>
      <c r="O49" s="182"/>
      <c r="P49" s="182"/>
    </row>
    <row r="50" spans="1:16" x14ac:dyDescent="0.15">
      <c r="A50" s="182" t="s">
        <v>71</v>
      </c>
      <c r="B50" s="182" t="e">
        <f>NA()</f>
        <v>#N/A</v>
      </c>
      <c r="C50" s="182">
        <f>IF(ISNUMBER('実質公債費比率（分子）の構造'!K$53),'実質公債費比率（分子）の構造'!K$53,NA())</f>
        <v>118</v>
      </c>
      <c r="D50" s="182" t="e">
        <f>NA()</f>
        <v>#N/A</v>
      </c>
      <c r="E50" s="182" t="e">
        <f>NA()</f>
        <v>#N/A</v>
      </c>
      <c r="F50" s="182">
        <f>IF(ISNUMBER('実質公債費比率（分子）の構造'!L$53),'実質公債費比率（分子）の構造'!L$53,NA())</f>
        <v>130</v>
      </c>
      <c r="G50" s="182" t="e">
        <f>NA()</f>
        <v>#N/A</v>
      </c>
      <c r="H50" s="182" t="e">
        <f>NA()</f>
        <v>#N/A</v>
      </c>
      <c r="I50" s="182">
        <f>IF(ISNUMBER('実質公債費比率（分子）の構造'!M$53),'実質公債費比率（分子）の構造'!M$53,NA())</f>
        <v>140</v>
      </c>
      <c r="J50" s="182" t="e">
        <f>NA()</f>
        <v>#N/A</v>
      </c>
      <c r="K50" s="182" t="e">
        <f>NA()</f>
        <v>#N/A</v>
      </c>
      <c r="L50" s="182">
        <f>IF(ISNUMBER('実質公債費比率（分子）の構造'!N$53),'実質公債費比率（分子）の構造'!N$53,NA())</f>
        <v>190</v>
      </c>
      <c r="M50" s="182" t="e">
        <f>NA()</f>
        <v>#N/A</v>
      </c>
      <c r="N50" s="182" t="e">
        <f>NA()</f>
        <v>#N/A</v>
      </c>
      <c r="O50" s="182">
        <f>IF(ISNUMBER('実質公債費比率（分子）の構造'!O$53),'実質公債費比率（分子）の構造'!O$53,NA())</f>
        <v>171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4662</v>
      </c>
      <c r="E56" s="181"/>
      <c r="F56" s="181"/>
      <c r="G56" s="181">
        <f>'将来負担比率（分子）の構造'!J$52</f>
        <v>3568</v>
      </c>
      <c r="H56" s="181"/>
      <c r="I56" s="181"/>
      <c r="J56" s="181">
        <f>'将来負担比率（分子）の構造'!K$52</f>
        <v>5559</v>
      </c>
      <c r="K56" s="181"/>
      <c r="L56" s="181"/>
      <c r="M56" s="181">
        <f>'将来負担比率（分子）の構造'!L$52</f>
        <v>5822</v>
      </c>
      <c r="N56" s="181"/>
      <c r="O56" s="181"/>
      <c r="P56" s="181">
        <f>'将来負担比率（分子）の構造'!M$52</f>
        <v>6201</v>
      </c>
    </row>
    <row r="57" spans="1:16" x14ac:dyDescent="0.15">
      <c r="A57" s="181" t="s">
        <v>42</v>
      </c>
      <c r="B57" s="181"/>
      <c r="C57" s="181"/>
      <c r="D57" s="181">
        <f>'将来負担比率（分子）の構造'!I$51</f>
        <v>246</v>
      </c>
      <c r="E57" s="181"/>
      <c r="F57" s="181"/>
      <c r="G57" s="181">
        <f>'将来負担比率（分子）の構造'!J$51</f>
        <v>195</v>
      </c>
      <c r="H57" s="181"/>
      <c r="I57" s="181"/>
      <c r="J57" s="181">
        <f>'将来負担比率（分子）の構造'!K$51</f>
        <v>171</v>
      </c>
      <c r="K57" s="181"/>
      <c r="L57" s="181"/>
      <c r="M57" s="181">
        <f>'将来負担比率（分子）の構造'!L$51</f>
        <v>123</v>
      </c>
      <c r="N57" s="181"/>
      <c r="O57" s="181"/>
      <c r="P57" s="181">
        <f>'将来負担比率（分子）の構造'!M$51</f>
        <v>114</v>
      </c>
    </row>
    <row r="58" spans="1:16" x14ac:dyDescent="0.15">
      <c r="A58" s="181" t="s">
        <v>41</v>
      </c>
      <c r="B58" s="181"/>
      <c r="C58" s="181"/>
      <c r="D58" s="181">
        <f>'将来負担比率（分子）の構造'!I$50</f>
        <v>4867</v>
      </c>
      <c r="E58" s="181"/>
      <c r="F58" s="181"/>
      <c r="G58" s="181">
        <f>'将来負担比率（分子）の構造'!J$50</f>
        <v>5106</v>
      </c>
      <c r="H58" s="181"/>
      <c r="I58" s="181"/>
      <c r="J58" s="181">
        <f>'将来負担比率（分子）の構造'!K$50</f>
        <v>5143</v>
      </c>
      <c r="K58" s="181"/>
      <c r="L58" s="181"/>
      <c r="M58" s="181">
        <f>'将来負担比率（分子）の構造'!L$50</f>
        <v>5197</v>
      </c>
      <c r="N58" s="181"/>
      <c r="O58" s="181"/>
      <c r="P58" s="181">
        <f>'将来負担比率（分子）の構造'!M$50</f>
        <v>5175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799</v>
      </c>
      <c r="C62" s="181"/>
      <c r="D62" s="181"/>
      <c r="E62" s="181">
        <f>'将来負担比率（分子）の構造'!J$45</f>
        <v>812</v>
      </c>
      <c r="F62" s="181"/>
      <c r="G62" s="181"/>
      <c r="H62" s="181">
        <f>'将来負担比率（分子）の構造'!K$45</f>
        <v>756</v>
      </c>
      <c r="I62" s="181"/>
      <c r="J62" s="181"/>
      <c r="K62" s="181">
        <f>'将来負担比率（分子）の構造'!L$45</f>
        <v>757</v>
      </c>
      <c r="L62" s="181"/>
      <c r="M62" s="181"/>
      <c r="N62" s="181">
        <f>'将来負担比率（分子）の構造'!M$45</f>
        <v>760</v>
      </c>
      <c r="O62" s="181"/>
      <c r="P62" s="181"/>
    </row>
    <row r="63" spans="1:16" x14ac:dyDescent="0.15">
      <c r="A63" s="181" t="s">
        <v>34</v>
      </c>
      <c r="B63" s="181">
        <f>'将来負担比率（分子）の構造'!I$44</f>
        <v>10</v>
      </c>
      <c r="C63" s="181"/>
      <c r="D63" s="181"/>
      <c r="E63" s="181">
        <f>'将来負担比率（分子）の構造'!J$44</f>
        <v>8</v>
      </c>
      <c r="F63" s="181"/>
      <c r="G63" s="181"/>
      <c r="H63" s="181">
        <f>'将来負担比率（分子）の構造'!K$44</f>
        <v>7</v>
      </c>
      <c r="I63" s="181"/>
      <c r="J63" s="181"/>
      <c r="K63" s="181">
        <f>'将来負担比率（分子）の構造'!L$44</f>
        <v>5</v>
      </c>
      <c r="L63" s="181"/>
      <c r="M63" s="181"/>
      <c r="N63" s="181">
        <f>'将来負担比率（分子）の構造'!M$44</f>
        <v>4</v>
      </c>
      <c r="O63" s="181"/>
      <c r="P63" s="181"/>
    </row>
    <row r="64" spans="1:16" x14ac:dyDescent="0.15">
      <c r="A64" s="181" t="s">
        <v>33</v>
      </c>
      <c r="B64" s="181">
        <f>'将来負担比率（分子）の構造'!I$43</f>
        <v>1256</v>
      </c>
      <c r="C64" s="181"/>
      <c r="D64" s="181"/>
      <c r="E64" s="181">
        <f>'将来負担比率（分子）の構造'!J$43</f>
        <v>1115</v>
      </c>
      <c r="F64" s="181"/>
      <c r="G64" s="181"/>
      <c r="H64" s="181">
        <f>'将来負担比率（分子）の構造'!K$43</f>
        <v>1135</v>
      </c>
      <c r="I64" s="181"/>
      <c r="J64" s="181"/>
      <c r="K64" s="181">
        <f>'将来負担比率（分子）の構造'!L$43</f>
        <v>1201</v>
      </c>
      <c r="L64" s="181"/>
      <c r="M64" s="181"/>
      <c r="N64" s="181">
        <f>'将来負担比率（分子）の構造'!M$43</f>
        <v>1292</v>
      </c>
      <c r="O64" s="181"/>
      <c r="P64" s="181"/>
    </row>
    <row r="65" spans="1:16" x14ac:dyDescent="0.15">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5593</v>
      </c>
      <c r="C66" s="181"/>
      <c r="D66" s="181"/>
      <c r="E66" s="181">
        <f>'将来負担比率（分子）の構造'!J$41</f>
        <v>6592</v>
      </c>
      <c r="F66" s="181"/>
      <c r="G66" s="181"/>
      <c r="H66" s="181">
        <f>'将来負担比率（分子）の構造'!K$41</f>
        <v>6920</v>
      </c>
      <c r="I66" s="181"/>
      <c r="J66" s="181"/>
      <c r="K66" s="181">
        <f>'将来負担比率（分子）の構造'!L$41</f>
        <v>7178</v>
      </c>
      <c r="L66" s="181"/>
      <c r="M66" s="181"/>
      <c r="N66" s="181">
        <f>'将来負担比率（分子）の構造'!M$41</f>
        <v>7817</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2244</v>
      </c>
      <c r="C72" s="185">
        <f>基金残高に係る経年分析!G55</f>
        <v>1736</v>
      </c>
      <c r="D72" s="185">
        <f>基金残高に係る経年分析!H55</f>
        <v>1249</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2938</v>
      </c>
      <c r="C74" s="185">
        <f>基金残高に係る経年分析!G57</f>
        <v>3499</v>
      </c>
      <c r="D74" s="185">
        <f>基金残高に係る経年分析!H57</f>
        <v>3928</v>
      </c>
    </row>
  </sheetData>
  <sheetProtection algorithmName="SHA-512" hashValue="Zow8idUgGcoj1mnIKoVrRW+8K2L3O6u9W8ChNcXKoTQkUA9wHbML2amNQh/fwqQrP1V6bshJ2avEZLuEbnED3w==" saltValue="1p6+ifRjCBMOCO1wER5/g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226</v>
      </c>
      <c r="DI1" s="762"/>
      <c r="DJ1" s="762"/>
      <c r="DK1" s="762"/>
      <c r="DL1" s="762"/>
      <c r="DM1" s="762"/>
      <c r="DN1" s="763"/>
      <c r="DO1" s="226"/>
      <c r="DP1" s="761" t="s">
        <v>227</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228</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229</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230</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231</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232</v>
      </c>
      <c r="S4" s="704"/>
      <c r="T4" s="704"/>
      <c r="U4" s="704"/>
      <c r="V4" s="704"/>
      <c r="W4" s="704"/>
      <c r="X4" s="704"/>
      <c r="Y4" s="705"/>
      <c r="Z4" s="703" t="s">
        <v>233</v>
      </c>
      <c r="AA4" s="704"/>
      <c r="AB4" s="704"/>
      <c r="AC4" s="705"/>
      <c r="AD4" s="703" t="s">
        <v>234</v>
      </c>
      <c r="AE4" s="704"/>
      <c r="AF4" s="704"/>
      <c r="AG4" s="704"/>
      <c r="AH4" s="704"/>
      <c r="AI4" s="704"/>
      <c r="AJ4" s="704"/>
      <c r="AK4" s="705"/>
      <c r="AL4" s="703" t="s">
        <v>233</v>
      </c>
      <c r="AM4" s="704"/>
      <c r="AN4" s="704"/>
      <c r="AO4" s="705"/>
      <c r="AP4" s="764" t="s">
        <v>235</v>
      </c>
      <c r="AQ4" s="764"/>
      <c r="AR4" s="764"/>
      <c r="AS4" s="764"/>
      <c r="AT4" s="764"/>
      <c r="AU4" s="764"/>
      <c r="AV4" s="764"/>
      <c r="AW4" s="764"/>
      <c r="AX4" s="764"/>
      <c r="AY4" s="764"/>
      <c r="AZ4" s="764"/>
      <c r="BA4" s="764"/>
      <c r="BB4" s="764"/>
      <c r="BC4" s="764"/>
      <c r="BD4" s="764"/>
      <c r="BE4" s="764"/>
      <c r="BF4" s="764"/>
      <c r="BG4" s="764" t="s">
        <v>236</v>
      </c>
      <c r="BH4" s="764"/>
      <c r="BI4" s="764"/>
      <c r="BJ4" s="764"/>
      <c r="BK4" s="764"/>
      <c r="BL4" s="764"/>
      <c r="BM4" s="764"/>
      <c r="BN4" s="764"/>
      <c r="BO4" s="764" t="s">
        <v>233</v>
      </c>
      <c r="BP4" s="764"/>
      <c r="BQ4" s="764"/>
      <c r="BR4" s="764"/>
      <c r="BS4" s="764" t="s">
        <v>237</v>
      </c>
      <c r="BT4" s="764"/>
      <c r="BU4" s="764"/>
      <c r="BV4" s="764"/>
      <c r="BW4" s="764"/>
      <c r="BX4" s="764"/>
      <c r="BY4" s="764"/>
      <c r="BZ4" s="764"/>
      <c r="CA4" s="764"/>
      <c r="CB4" s="764"/>
      <c r="CD4" s="746" t="s">
        <v>238</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239</v>
      </c>
      <c r="C5" s="709"/>
      <c r="D5" s="709"/>
      <c r="E5" s="709"/>
      <c r="F5" s="709"/>
      <c r="G5" s="709"/>
      <c r="H5" s="709"/>
      <c r="I5" s="709"/>
      <c r="J5" s="709"/>
      <c r="K5" s="709"/>
      <c r="L5" s="709"/>
      <c r="M5" s="709"/>
      <c r="N5" s="709"/>
      <c r="O5" s="709"/>
      <c r="P5" s="709"/>
      <c r="Q5" s="710"/>
      <c r="R5" s="697">
        <v>461122</v>
      </c>
      <c r="S5" s="698"/>
      <c r="T5" s="698"/>
      <c r="U5" s="698"/>
      <c r="V5" s="698"/>
      <c r="W5" s="698"/>
      <c r="X5" s="698"/>
      <c r="Y5" s="741"/>
      <c r="Z5" s="759">
        <v>6.8</v>
      </c>
      <c r="AA5" s="759"/>
      <c r="AB5" s="759"/>
      <c r="AC5" s="759"/>
      <c r="AD5" s="760">
        <v>461122</v>
      </c>
      <c r="AE5" s="760"/>
      <c r="AF5" s="760"/>
      <c r="AG5" s="760"/>
      <c r="AH5" s="760"/>
      <c r="AI5" s="760"/>
      <c r="AJ5" s="760"/>
      <c r="AK5" s="760"/>
      <c r="AL5" s="742">
        <v>15</v>
      </c>
      <c r="AM5" s="713"/>
      <c r="AN5" s="713"/>
      <c r="AO5" s="743"/>
      <c r="AP5" s="708" t="s">
        <v>240</v>
      </c>
      <c r="AQ5" s="709"/>
      <c r="AR5" s="709"/>
      <c r="AS5" s="709"/>
      <c r="AT5" s="709"/>
      <c r="AU5" s="709"/>
      <c r="AV5" s="709"/>
      <c r="AW5" s="709"/>
      <c r="AX5" s="709"/>
      <c r="AY5" s="709"/>
      <c r="AZ5" s="709"/>
      <c r="BA5" s="709"/>
      <c r="BB5" s="709"/>
      <c r="BC5" s="709"/>
      <c r="BD5" s="709"/>
      <c r="BE5" s="709"/>
      <c r="BF5" s="710"/>
      <c r="BG5" s="642">
        <v>458482</v>
      </c>
      <c r="BH5" s="643"/>
      <c r="BI5" s="643"/>
      <c r="BJ5" s="643"/>
      <c r="BK5" s="643"/>
      <c r="BL5" s="643"/>
      <c r="BM5" s="643"/>
      <c r="BN5" s="644"/>
      <c r="BO5" s="675">
        <v>99.4</v>
      </c>
      <c r="BP5" s="675"/>
      <c r="BQ5" s="675"/>
      <c r="BR5" s="675"/>
      <c r="BS5" s="676">
        <v>6336</v>
      </c>
      <c r="BT5" s="676"/>
      <c r="BU5" s="676"/>
      <c r="BV5" s="676"/>
      <c r="BW5" s="676"/>
      <c r="BX5" s="676"/>
      <c r="BY5" s="676"/>
      <c r="BZ5" s="676"/>
      <c r="CA5" s="676"/>
      <c r="CB5" s="730"/>
      <c r="CD5" s="746" t="s">
        <v>235</v>
      </c>
      <c r="CE5" s="747"/>
      <c r="CF5" s="747"/>
      <c r="CG5" s="747"/>
      <c r="CH5" s="747"/>
      <c r="CI5" s="747"/>
      <c r="CJ5" s="747"/>
      <c r="CK5" s="747"/>
      <c r="CL5" s="747"/>
      <c r="CM5" s="747"/>
      <c r="CN5" s="747"/>
      <c r="CO5" s="747"/>
      <c r="CP5" s="747"/>
      <c r="CQ5" s="748"/>
      <c r="CR5" s="746" t="s">
        <v>241</v>
      </c>
      <c r="CS5" s="747"/>
      <c r="CT5" s="747"/>
      <c r="CU5" s="747"/>
      <c r="CV5" s="747"/>
      <c r="CW5" s="747"/>
      <c r="CX5" s="747"/>
      <c r="CY5" s="748"/>
      <c r="CZ5" s="746" t="s">
        <v>233</v>
      </c>
      <c r="DA5" s="747"/>
      <c r="DB5" s="747"/>
      <c r="DC5" s="748"/>
      <c r="DD5" s="746" t="s">
        <v>242</v>
      </c>
      <c r="DE5" s="747"/>
      <c r="DF5" s="747"/>
      <c r="DG5" s="747"/>
      <c r="DH5" s="747"/>
      <c r="DI5" s="747"/>
      <c r="DJ5" s="747"/>
      <c r="DK5" s="747"/>
      <c r="DL5" s="747"/>
      <c r="DM5" s="747"/>
      <c r="DN5" s="747"/>
      <c r="DO5" s="747"/>
      <c r="DP5" s="748"/>
      <c r="DQ5" s="746" t="s">
        <v>243</v>
      </c>
      <c r="DR5" s="747"/>
      <c r="DS5" s="747"/>
      <c r="DT5" s="747"/>
      <c r="DU5" s="747"/>
      <c r="DV5" s="747"/>
      <c r="DW5" s="747"/>
      <c r="DX5" s="747"/>
      <c r="DY5" s="747"/>
      <c r="DZ5" s="747"/>
      <c r="EA5" s="747"/>
      <c r="EB5" s="747"/>
      <c r="EC5" s="748"/>
    </row>
    <row r="6" spans="2:143" ht="11.25" customHeight="1" x14ac:dyDescent="0.15">
      <c r="B6" s="639" t="s">
        <v>244</v>
      </c>
      <c r="C6" s="640"/>
      <c r="D6" s="640"/>
      <c r="E6" s="640"/>
      <c r="F6" s="640"/>
      <c r="G6" s="640"/>
      <c r="H6" s="640"/>
      <c r="I6" s="640"/>
      <c r="J6" s="640"/>
      <c r="K6" s="640"/>
      <c r="L6" s="640"/>
      <c r="M6" s="640"/>
      <c r="N6" s="640"/>
      <c r="O6" s="640"/>
      <c r="P6" s="640"/>
      <c r="Q6" s="641"/>
      <c r="R6" s="642">
        <v>55838</v>
      </c>
      <c r="S6" s="643"/>
      <c r="T6" s="643"/>
      <c r="U6" s="643"/>
      <c r="V6" s="643"/>
      <c r="W6" s="643"/>
      <c r="X6" s="643"/>
      <c r="Y6" s="644"/>
      <c r="Z6" s="675">
        <v>0.8</v>
      </c>
      <c r="AA6" s="675"/>
      <c r="AB6" s="675"/>
      <c r="AC6" s="675"/>
      <c r="AD6" s="676">
        <v>55838</v>
      </c>
      <c r="AE6" s="676"/>
      <c r="AF6" s="676"/>
      <c r="AG6" s="676"/>
      <c r="AH6" s="676"/>
      <c r="AI6" s="676"/>
      <c r="AJ6" s="676"/>
      <c r="AK6" s="676"/>
      <c r="AL6" s="645">
        <v>1.8</v>
      </c>
      <c r="AM6" s="646"/>
      <c r="AN6" s="646"/>
      <c r="AO6" s="677"/>
      <c r="AP6" s="639" t="s">
        <v>245</v>
      </c>
      <c r="AQ6" s="640"/>
      <c r="AR6" s="640"/>
      <c r="AS6" s="640"/>
      <c r="AT6" s="640"/>
      <c r="AU6" s="640"/>
      <c r="AV6" s="640"/>
      <c r="AW6" s="640"/>
      <c r="AX6" s="640"/>
      <c r="AY6" s="640"/>
      <c r="AZ6" s="640"/>
      <c r="BA6" s="640"/>
      <c r="BB6" s="640"/>
      <c r="BC6" s="640"/>
      <c r="BD6" s="640"/>
      <c r="BE6" s="640"/>
      <c r="BF6" s="641"/>
      <c r="BG6" s="642">
        <v>458482</v>
      </c>
      <c r="BH6" s="643"/>
      <c r="BI6" s="643"/>
      <c r="BJ6" s="643"/>
      <c r="BK6" s="643"/>
      <c r="BL6" s="643"/>
      <c r="BM6" s="643"/>
      <c r="BN6" s="644"/>
      <c r="BO6" s="675">
        <v>99.4</v>
      </c>
      <c r="BP6" s="675"/>
      <c r="BQ6" s="675"/>
      <c r="BR6" s="675"/>
      <c r="BS6" s="676">
        <v>6336</v>
      </c>
      <c r="BT6" s="676"/>
      <c r="BU6" s="676"/>
      <c r="BV6" s="676"/>
      <c r="BW6" s="676"/>
      <c r="BX6" s="676"/>
      <c r="BY6" s="676"/>
      <c r="BZ6" s="676"/>
      <c r="CA6" s="676"/>
      <c r="CB6" s="730"/>
      <c r="CD6" s="700" t="s">
        <v>246</v>
      </c>
      <c r="CE6" s="701"/>
      <c r="CF6" s="701"/>
      <c r="CG6" s="701"/>
      <c r="CH6" s="701"/>
      <c r="CI6" s="701"/>
      <c r="CJ6" s="701"/>
      <c r="CK6" s="701"/>
      <c r="CL6" s="701"/>
      <c r="CM6" s="701"/>
      <c r="CN6" s="701"/>
      <c r="CO6" s="701"/>
      <c r="CP6" s="701"/>
      <c r="CQ6" s="702"/>
      <c r="CR6" s="642">
        <v>53016</v>
      </c>
      <c r="CS6" s="643"/>
      <c r="CT6" s="643"/>
      <c r="CU6" s="643"/>
      <c r="CV6" s="643"/>
      <c r="CW6" s="643"/>
      <c r="CX6" s="643"/>
      <c r="CY6" s="644"/>
      <c r="CZ6" s="742">
        <v>0.8</v>
      </c>
      <c r="DA6" s="713"/>
      <c r="DB6" s="713"/>
      <c r="DC6" s="745"/>
      <c r="DD6" s="648" t="s">
        <v>247</v>
      </c>
      <c r="DE6" s="643"/>
      <c r="DF6" s="643"/>
      <c r="DG6" s="643"/>
      <c r="DH6" s="643"/>
      <c r="DI6" s="643"/>
      <c r="DJ6" s="643"/>
      <c r="DK6" s="643"/>
      <c r="DL6" s="643"/>
      <c r="DM6" s="643"/>
      <c r="DN6" s="643"/>
      <c r="DO6" s="643"/>
      <c r="DP6" s="644"/>
      <c r="DQ6" s="648">
        <v>53016</v>
      </c>
      <c r="DR6" s="643"/>
      <c r="DS6" s="643"/>
      <c r="DT6" s="643"/>
      <c r="DU6" s="643"/>
      <c r="DV6" s="643"/>
      <c r="DW6" s="643"/>
      <c r="DX6" s="643"/>
      <c r="DY6" s="643"/>
      <c r="DZ6" s="643"/>
      <c r="EA6" s="643"/>
      <c r="EB6" s="643"/>
      <c r="EC6" s="688"/>
    </row>
    <row r="7" spans="2:143" ht="11.25" customHeight="1" x14ac:dyDescent="0.15">
      <c r="B7" s="639" t="s">
        <v>248</v>
      </c>
      <c r="C7" s="640"/>
      <c r="D7" s="640"/>
      <c r="E7" s="640"/>
      <c r="F7" s="640"/>
      <c r="G7" s="640"/>
      <c r="H7" s="640"/>
      <c r="I7" s="640"/>
      <c r="J7" s="640"/>
      <c r="K7" s="640"/>
      <c r="L7" s="640"/>
      <c r="M7" s="640"/>
      <c r="N7" s="640"/>
      <c r="O7" s="640"/>
      <c r="P7" s="640"/>
      <c r="Q7" s="641"/>
      <c r="R7" s="642">
        <v>363</v>
      </c>
      <c r="S7" s="643"/>
      <c r="T7" s="643"/>
      <c r="U7" s="643"/>
      <c r="V7" s="643"/>
      <c r="W7" s="643"/>
      <c r="X7" s="643"/>
      <c r="Y7" s="644"/>
      <c r="Z7" s="675">
        <v>0</v>
      </c>
      <c r="AA7" s="675"/>
      <c r="AB7" s="675"/>
      <c r="AC7" s="675"/>
      <c r="AD7" s="676">
        <v>363</v>
      </c>
      <c r="AE7" s="676"/>
      <c r="AF7" s="676"/>
      <c r="AG7" s="676"/>
      <c r="AH7" s="676"/>
      <c r="AI7" s="676"/>
      <c r="AJ7" s="676"/>
      <c r="AK7" s="676"/>
      <c r="AL7" s="645">
        <v>0</v>
      </c>
      <c r="AM7" s="646"/>
      <c r="AN7" s="646"/>
      <c r="AO7" s="677"/>
      <c r="AP7" s="639" t="s">
        <v>249</v>
      </c>
      <c r="AQ7" s="640"/>
      <c r="AR7" s="640"/>
      <c r="AS7" s="640"/>
      <c r="AT7" s="640"/>
      <c r="AU7" s="640"/>
      <c r="AV7" s="640"/>
      <c r="AW7" s="640"/>
      <c r="AX7" s="640"/>
      <c r="AY7" s="640"/>
      <c r="AZ7" s="640"/>
      <c r="BA7" s="640"/>
      <c r="BB7" s="640"/>
      <c r="BC7" s="640"/>
      <c r="BD7" s="640"/>
      <c r="BE7" s="640"/>
      <c r="BF7" s="641"/>
      <c r="BG7" s="642">
        <v>208615</v>
      </c>
      <c r="BH7" s="643"/>
      <c r="BI7" s="643"/>
      <c r="BJ7" s="643"/>
      <c r="BK7" s="643"/>
      <c r="BL7" s="643"/>
      <c r="BM7" s="643"/>
      <c r="BN7" s="644"/>
      <c r="BO7" s="675">
        <v>45.2</v>
      </c>
      <c r="BP7" s="675"/>
      <c r="BQ7" s="675"/>
      <c r="BR7" s="675"/>
      <c r="BS7" s="676">
        <v>6336</v>
      </c>
      <c r="BT7" s="676"/>
      <c r="BU7" s="676"/>
      <c r="BV7" s="676"/>
      <c r="BW7" s="676"/>
      <c r="BX7" s="676"/>
      <c r="BY7" s="676"/>
      <c r="BZ7" s="676"/>
      <c r="CA7" s="676"/>
      <c r="CB7" s="730"/>
      <c r="CD7" s="689" t="s">
        <v>250</v>
      </c>
      <c r="CE7" s="686"/>
      <c r="CF7" s="686"/>
      <c r="CG7" s="686"/>
      <c r="CH7" s="686"/>
      <c r="CI7" s="686"/>
      <c r="CJ7" s="686"/>
      <c r="CK7" s="686"/>
      <c r="CL7" s="686"/>
      <c r="CM7" s="686"/>
      <c r="CN7" s="686"/>
      <c r="CO7" s="686"/>
      <c r="CP7" s="686"/>
      <c r="CQ7" s="687"/>
      <c r="CR7" s="642">
        <v>1646237</v>
      </c>
      <c r="CS7" s="643"/>
      <c r="CT7" s="643"/>
      <c r="CU7" s="643"/>
      <c r="CV7" s="643"/>
      <c r="CW7" s="643"/>
      <c r="CX7" s="643"/>
      <c r="CY7" s="644"/>
      <c r="CZ7" s="675">
        <v>24.8</v>
      </c>
      <c r="DA7" s="675"/>
      <c r="DB7" s="675"/>
      <c r="DC7" s="675"/>
      <c r="DD7" s="648">
        <v>35826</v>
      </c>
      <c r="DE7" s="643"/>
      <c r="DF7" s="643"/>
      <c r="DG7" s="643"/>
      <c r="DH7" s="643"/>
      <c r="DI7" s="643"/>
      <c r="DJ7" s="643"/>
      <c r="DK7" s="643"/>
      <c r="DL7" s="643"/>
      <c r="DM7" s="643"/>
      <c r="DN7" s="643"/>
      <c r="DO7" s="643"/>
      <c r="DP7" s="644"/>
      <c r="DQ7" s="648">
        <v>1024621</v>
      </c>
      <c r="DR7" s="643"/>
      <c r="DS7" s="643"/>
      <c r="DT7" s="643"/>
      <c r="DU7" s="643"/>
      <c r="DV7" s="643"/>
      <c r="DW7" s="643"/>
      <c r="DX7" s="643"/>
      <c r="DY7" s="643"/>
      <c r="DZ7" s="643"/>
      <c r="EA7" s="643"/>
      <c r="EB7" s="643"/>
      <c r="EC7" s="688"/>
    </row>
    <row r="8" spans="2:143" ht="11.25" customHeight="1" x14ac:dyDescent="0.15">
      <c r="B8" s="639" t="s">
        <v>251</v>
      </c>
      <c r="C8" s="640"/>
      <c r="D8" s="640"/>
      <c r="E8" s="640"/>
      <c r="F8" s="640"/>
      <c r="G8" s="640"/>
      <c r="H8" s="640"/>
      <c r="I8" s="640"/>
      <c r="J8" s="640"/>
      <c r="K8" s="640"/>
      <c r="L8" s="640"/>
      <c r="M8" s="640"/>
      <c r="N8" s="640"/>
      <c r="O8" s="640"/>
      <c r="P8" s="640"/>
      <c r="Q8" s="641"/>
      <c r="R8" s="642">
        <v>881</v>
      </c>
      <c r="S8" s="643"/>
      <c r="T8" s="643"/>
      <c r="U8" s="643"/>
      <c r="V8" s="643"/>
      <c r="W8" s="643"/>
      <c r="X8" s="643"/>
      <c r="Y8" s="644"/>
      <c r="Z8" s="675">
        <v>0</v>
      </c>
      <c r="AA8" s="675"/>
      <c r="AB8" s="675"/>
      <c r="AC8" s="675"/>
      <c r="AD8" s="676">
        <v>881</v>
      </c>
      <c r="AE8" s="676"/>
      <c r="AF8" s="676"/>
      <c r="AG8" s="676"/>
      <c r="AH8" s="676"/>
      <c r="AI8" s="676"/>
      <c r="AJ8" s="676"/>
      <c r="AK8" s="676"/>
      <c r="AL8" s="645">
        <v>0</v>
      </c>
      <c r="AM8" s="646"/>
      <c r="AN8" s="646"/>
      <c r="AO8" s="677"/>
      <c r="AP8" s="639" t="s">
        <v>252</v>
      </c>
      <c r="AQ8" s="640"/>
      <c r="AR8" s="640"/>
      <c r="AS8" s="640"/>
      <c r="AT8" s="640"/>
      <c r="AU8" s="640"/>
      <c r="AV8" s="640"/>
      <c r="AW8" s="640"/>
      <c r="AX8" s="640"/>
      <c r="AY8" s="640"/>
      <c r="AZ8" s="640"/>
      <c r="BA8" s="640"/>
      <c r="BB8" s="640"/>
      <c r="BC8" s="640"/>
      <c r="BD8" s="640"/>
      <c r="BE8" s="640"/>
      <c r="BF8" s="641"/>
      <c r="BG8" s="642">
        <v>6956</v>
      </c>
      <c r="BH8" s="643"/>
      <c r="BI8" s="643"/>
      <c r="BJ8" s="643"/>
      <c r="BK8" s="643"/>
      <c r="BL8" s="643"/>
      <c r="BM8" s="643"/>
      <c r="BN8" s="644"/>
      <c r="BO8" s="675">
        <v>1.5</v>
      </c>
      <c r="BP8" s="675"/>
      <c r="BQ8" s="675"/>
      <c r="BR8" s="675"/>
      <c r="BS8" s="648" t="s">
        <v>140</v>
      </c>
      <c r="BT8" s="643"/>
      <c r="BU8" s="643"/>
      <c r="BV8" s="643"/>
      <c r="BW8" s="643"/>
      <c r="BX8" s="643"/>
      <c r="BY8" s="643"/>
      <c r="BZ8" s="643"/>
      <c r="CA8" s="643"/>
      <c r="CB8" s="688"/>
      <c r="CD8" s="689" t="s">
        <v>253</v>
      </c>
      <c r="CE8" s="686"/>
      <c r="CF8" s="686"/>
      <c r="CG8" s="686"/>
      <c r="CH8" s="686"/>
      <c r="CI8" s="686"/>
      <c r="CJ8" s="686"/>
      <c r="CK8" s="686"/>
      <c r="CL8" s="686"/>
      <c r="CM8" s="686"/>
      <c r="CN8" s="686"/>
      <c r="CO8" s="686"/>
      <c r="CP8" s="686"/>
      <c r="CQ8" s="687"/>
      <c r="CR8" s="642">
        <v>1703004</v>
      </c>
      <c r="CS8" s="643"/>
      <c r="CT8" s="643"/>
      <c r="CU8" s="643"/>
      <c r="CV8" s="643"/>
      <c r="CW8" s="643"/>
      <c r="CX8" s="643"/>
      <c r="CY8" s="644"/>
      <c r="CZ8" s="675">
        <v>25.7</v>
      </c>
      <c r="DA8" s="675"/>
      <c r="DB8" s="675"/>
      <c r="DC8" s="675"/>
      <c r="DD8" s="648">
        <v>808419</v>
      </c>
      <c r="DE8" s="643"/>
      <c r="DF8" s="643"/>
      <c r="DG8" s="643"/>
      <c r="DH8" s="643"/>
      <c r="DI8" s="643"/>
      <c r="DJ8" s="643"/>
      <c r="DK8" s="643"/>
      <c r="DL8" s="643"/>
      <c r="DM8" s="643"/>
      <c r="DN8" s="643"/>
      <c r="DO8" s="643"/>
      <c r="DP8" s="644"/>
      <c r="DQ8" s="648">
        <v>583031</v>
      </c>
      <c r="DR8" s="643"/>
      <c r="DS8" s="643"/>
      <c r="DT8" s="643"/>
      <c r="DU8" s="643"/>
      <c r="DV8" s="643"/>
      <c r="DW8" s="643"/>
      <c r="DX8" s="643"/>
      <c r="DY8" s="643"/>
      <c r="DZ8" s="643"/>
      <c r="EA8" s="643"/>
      <c r="EB8" s="643"/>
      <c r="EC8" s="688"/>
    </row>
    <row r="9" spans="2:143" ht="11.25" customHeight="1" x14ac:dyDescent="0.15">
      <c r="B9" s="639" t="s">
        <v>254</v>
      </c>
      <c r="C9" s="640"/>
      <c r="D9" s="640"/>
      <c r="E9" s="640"/>
      <c r="F9" s="640"/>
      <c r="G9" s="640"/>
      <c r="H9" s="640"/>
      <c r="I9" s="640"/>
      <c r="J9" s="640"/>
      <c r="K9" s="640"/>
      <c r="L9" s="640"/>
      <c r="M9" s="640"/>
      <c r="N9" s="640"/>
      <c r="O9" s="640"/>
      <c r="P9" s="640"/>
      <c r="Q9" s="641"/>
      <c r="R9" s="642">
        <v>1078</v>
      </c>
      <c r="S9" s="643"/>
      <c r="T9" s="643"/>
      <c r="U9" s="643"/>
      <c r="V9" s="643"/>
      <c r="W9" s="643"/>
      <c r="X9" s="643"/>
      <c r="Y9" s="644"/>
      <c r="Z9" s="675">
        <v>0</v>
      </c>
      <c r="AA9" s="675"/>
      <c r="AB9" s="675"/>
      <c r="AC9" s="675"/>
      <c r="AD9" s="676">
        <v>1078</v>
      </c>
      <c r="AE9" s="676"/>
      <c r="AF9" s="676"/>
      <c r="AG9" s="676"/>
      <c r="AH9" s="676"/>
      <c r="AI9" s="676"/>
      <c r="AJ9" s="676"/>
      <c r="AK9" s="676"/>
      <c r="AL9" s="645">
        <v>0</v>
      </c>
      <c r="AM9" s="646"/>
      <c r="AN9" s="646"/>
      <c r="AO9" s="677"/>
      <c r="AP9" s="639" t="s">
        <v>255</v>
      </c>
      <c r="AQ9" s="640"/>
      <c r="AR9" s="640"/>
      <c r="AS9" s="640"/>
      <c r="AT9" s="640"/>
      <c r="AU9" s="640"/>
      <c r="AV9" s="640"/>
      <c r="AW9" s="640"/>
      <c r="AX9" s="640"/>
      <c r="AY9" s="640"/>
      <c r="AZ9" s="640"/>
      <c r="BA9" s="640"/>
      <c r="BB9" s="640"/>
      <c r="BC9" s="640"/>
      <c r="BD9" s="640"/>
      <c r="BE9" s="640"/>
      <c r="BF9" s="641"/>
      <c r="BG9" s="642">
        <v>170779</v>
      </c>
      <c r="BH9" s="643"/>
      <c r="BI9" s="643"/>
      <c r="BJ9" s="643"/>
      <c r="BK9" s="643"/>
      <c r="BL9" s="643"/>
      <c r="BM9" s="643"/>
      <c r="BN9" s="644"/>
      <c r="BO9" s="675">
        <v>37</v>
      </c>
      <c r="BP9" s="675"/>
      <c r="BQ9" s="675"/>
      <c r="BR9" s="675"/>
      <c r="BS9" s="648" t="s">
        <v>247</v>
      </c>
      <c r="BT9" s="643"/>
      <c r="BU9" s="643"/>
      <c r="BV9" s="643"/>
      <c r="BW9" s="643"/>
      <c r="BX9" s="643"/>
      <c r="BY9" s="643"/>
      <c r="BZ9" s="643"/>
      <c r="CA9" s="643"/>
      <c r="CB9" s="688"/>
      <c r="CD9" s="689" t="s">
        <v>256</v>
      </c>
      <c r="CE9" s="686"/>
      <c r="CF9" s="686"/>
      <c r="CG9" s="686"/>
      <c r="CH9" s="686"/>
      <c r="CI9" s="686"/>
      <c r="CJ9" s="686"/>
      <c r="CK9" s="686"/>
      <c r="CL9" s="686"/>
      <c r="CM9" s="686"/>
      <c r="CN9" s="686"/>
      <c r="CO9" s="686"/>
      <c r="CP9" s="686"/>
      <c r="CQ9" s="687"/>
      <c r="CR9" s="642">
        <v>336242</v>
      </c>
      <c r="CS9" s="643"/>
      <c r="CT9" s="643"/>
      <c r="CU9" s="643"/>
      <c r="CV9" s="643"/>
      <c r="CW9" s="643"/>
      <c r="CX9" s="643"/>
      <c r="CY9" s="644"/>
      <c r="CZ9" s="675">
        <v>5.0999999999999996</v>
      </c>
      <c r="DA9" s="675"/>
      <c r="DB9" s="675"/>
      <c r="DC9" s="675"/>
      <c r="DD9" s="648">
        <v>6776</v>
      </c>
      <c r="DE9" s="643"/>
      <c r="DF9" s="643"/>
      <c r="DG9" s="643"/>
      <c r="DH9" s="643"/>
      <c r="DI9" s="643"/>
      <c r="DJ9" s="643"/>
      <c r="DK9" s="643"/>
      <c r="DL9" s="643"/>
      <c r="DM9" s="643"/>
      <c r="DN9" s="643"/>
      <c r="DO9" s="643"/>
      <c r="DP9" s="644"/>
      <c r="DQ9" s="648">
        <v>281620</v>
      </c>
      <c r="DR9" s="643"/>
      <c r="DS9" s="643"/>
      <c r="DT9" s="643"/>
      <c r="DU9" s="643"/>
      <c r="DV9" s="643"/>
      <c r="DW9" s="643"/>
      <c r="DX9" s="643"/>
      <c r="DY9" s="643"/>
      <c r="DZ9" s="643"/>
      <c r="EA9" s="643"/>
      <c r="EB9" s="643"/>
      <c r="EC9" s="688"/>
    </row>
    <row r="10" spans="2:143" ht="11.25" customHeight="1" x14ac:dyDescent="0.15">
      <c r="B10" s="639" t="s">
        <v>257</v>
      </c>
      <c r="C10" s="640"/>
      <c r="D10" s="640"/>
      <c r="E10" s="640"/>
      <c r="F10" s="640"/>
      <c r="G10" s="640"/>
      <c r="H10" s="640"/>
      <c r="I10" s="640"/>
      <c r="J10" s="640"/>
      <c r="K10" s="640"/>
      <c r="L10" s="640"/>
      <c r="M10" s="640"/>
      <c r="N10" s="640"/>
      <c r="O10" s="640"/>
      <c r="P10" s="640"/>
      <c r="Q10" s="641"/>
      <c r="R10" s="642" t="s">
        <v>140</v>
      </c>
      <c r="S10" s="643"/>
      <c r="T10" s="643"/>
      <c r="U10" s="643"/>
      <c r="V10" s="643"/>
      <c r="W10" s="643"/>
      <c r="X10" s="643"/>
      <c r="Y10" s="644"/>
      <c r="Z10" s="675" t="s">
        <v>247</v>
      </c>
      <c r="AA10" s="675"/>
      <c r="AB10" s="675"/>
      <c r="AC10" s="675"/>
      <c r="AD10" s="676" t="s">
        <v>140</v>
      </c>
      <c r="AE10" s="676"/>
      <c r="AF10" s="676"/>
      <c r="AG10" s="676"/>
      <c r="AH10" s="676"/>
      <c r="AI10" s="676"/>
      <c r="AJ10" s="676"/>
      <c r="AK10" s="676"/>
      <c r="AL10" s="645" t="s">
        <v>140</v>
      </c>
      <c r="AM10" s="646"/>
      <c r="AN10" s="646"/>
      <c r="AO10" s="677"/>
      <c r="AP10" s="639" t="s">
        <v>258</v>
      </c>
      <c r="AQ10" s="640"/>
      <c r="AR10" s="640"/>
      <c r="AS10" s="640"/>
      <c r="AT10" s="640"/>
      <c r="AU10" s="640"/>
      <c r="AV10" s="640"/>
      <c r="AW10" s="640"/>
      <c r="AX10" s="640"/>
      <c r="AY10" s="640"/>
      <c r="AZ10" s="640"/>
      <c r="BA10" s="640"/>
      <c r="BB10" s="640"/>
      <c r="BC10" s="640"/>
      <c r="BD10" s="640"/>
      <c r="BE10" s="640"/>
      <c r="BF10" s="641"/>
      <c r="BG10" s="642">
        <v>12305</v>
      </c>
      <c r="BH10" s="643"/>
      <c r="BI10" s="643"/>
      <c r="BJ10" s="643"/>
      <c r="BK10" s="643"/>
      <c r="BL10" s="643"/>
      <c r="BM10" s="643"/>
      <c r="BN10" s="644"/>
      <c r="BO10" s="675">
        <v>2.7</v>
      </c>
      <c r="BP10" s="675"/>
      <c r="BQ10" s="675"/>
      <c r="BR10" s="675"/>
      <c r="BS10" s="648">
        <v>2051</v>
      </c>
      <c r="BT10" s="643"/>
      <c r="BU10" s="643"/>
      <c r="BV10" s="643"/>
      <c r="BW10" s="643"/>
      <c r="BX10" s="643"/>
      <c r="BY10" s="643"/>
      <c r="BZ10" s="643"/>
      <c r="CA10" s="643"/>
      <c r="CB10" s="688"/>
      <c r="CD10" s="689" t="s">
        <v>259</v>
      </c>
      <c r="CE10" s="686"/>
      <c r="CF10" s="686"/>
      <c r="CG10" s="686"/>
      <c r="CH10" s="686"/>
      <c r="CI10" s="686"/>
      <c r="CJ10" s="686"/>
      <c r="CK10" s="686"/>
      <c r="CL10" s="686"/>
      <c r="CM10" s="686"/>
      <c r="CN10" s="686"/>
      <c r="CO10" s="686"/>
      <c r="CP10" s="686"/>
      <c r="CQ10" s="687"/>
      <c r="CR10" s="642">
        <v>1190</v>
      </c>
      <c r="CS10" s="643"/>
      <c r="CT10" s="643"/>
      <c r="CU10" s="643"/>
      <c r="CV10" s="643"/>
      <c r="CW10" s="643"/>
      <c r="CX10" s="643"/>
      <c r="CY10" s="644"/>
      <c r="CZ10" s="675">
        <v>0</v>
      </c>
      <c r="DA10" s="675"/>
      <c r="DB10" s="675"/>
      <c r="DC10" s="675"/>
      <c r="DD10" s="648" t="s">
        <v>140</v>
      </c>
      <c r="DE10" s="643"/>
      <c r="DF10" s="643"/>
      <c r="DG10" s="643"/>
      <c r="DH10" s="643"/>
      <c r="DI10" s="643"/>
      <c r="DJ10" s="643"/>
      <c r="DK10" s="643"/>
      <c r="DL10" s="643"/>
      <c r="DM10" s="643"/>
      <c r="DN10" s="643"/>
      <c r="DO10" s="643"/>
      <c r="DP10" s="644"/>
      <c r="DQ10" s="648">
        <v>190</v>
      </c>
      <c r="DR10" s="643"/>
      <c r="DS10" s="643"/>
      <c r="DT10" s="643"/>
      <c r="DU10" s="643"/>
      <c r="DV10" s="643"/>
      <c r="DW10" s="643"/>
      <c r="DX10" s="643"/>
      <c r="DY10" s="643"/>
      <c r="DZ10" s="643"/>
      <c r="EA10" s="643"/>
      <c r="EB10" s="643"/>
      <c r="EC10" s="688"/>
    </row>
    <row r="11" spans="2:143" ht="11.25" customHeight="1" x14ac:dyDescent="0.15">
      <c r="B11" s="639" t="s">
        <v>260</v>
      </c>
      <c r="C11" s="640"/>
      <c r="D11" s="640"/>
      <c r="E11" s="640"/>
      <c r="F11" s="640"/>
      <c r="G11" s="640"/>
      <c r="H11" s="640"/>
      <c r="I11" s="640"/>
      <c r="J11" s="640"/>
      <c r="K11" s="640"/>
      <c r="L11" s="640"/>
      <c r="M11" s="640"/>
      <c r="N11" s="640"/>
      <c r="O11" s="640"/>
      <c r="P11" s="640"/>
      <c r="Q11" s="641"/>
      <c r="R11" s="642">
        <v>105881</v>
      </c>
      <c r="S11" s="643"/>
      <c r="T11" s="643"/>
      <c r="U11" s="643"/>
      <c r="V11" s="643"/>
      <c r="W11" s="643"/>
      <c r="X11" s="643"/>
      <c r="Y11" s="644"/>
      <c r="Z11" s="645">
        <v>1.6</v>
      </c>
      <c r="AA11" s="646"/>
      <c r="AB11" s="646"/>
      <c r="AC11" s="647"/>
      <c r="AD11" s="648">
        <v>105881</v>
      </c>
      <c r="AE11" s="643"/>
      <c r="AF11" s="643"/>
      <c r="AG11" s="643"/>
      <c r="AH11" s="643"/>
      <c r="AI11" s="643"/>
      <c r="AJ11" s="643"/>
      <c r="AK11" s="644"/>
      <c r="AL11" s="645">
        <v>3.4</v>
      </c>
      <c r="AM11" s="646"/>
      <c r="AN11" s="646"/>
      <c r="AO11" s="677"/>
      <c r="AP11" s="639" t="s">
        <v>261</v>
      </c>
      <c r="AQ11" s="640"/>
      <c r="AR11" s="640"/>
      <c r="AS11" s="640"/>
      <c r="AT11" s="640"/>
      <c r="AU11" s="640"/>
      <c r="AV11" s="640"/>
      <c r="AW11" s="640"/>
      <c r="AX11" s="640"/>
      <c r="AY11" s="640"/>
      <c r="AZ11" s="640"/>
      <c r="BA11" s="640"/>
      <c r="BB11" s="640"/>
      <c r="BC11" s="640"/>
      <c r="BD11" s="640"/>
      <c r="BE11" s="640"/>
      <c r="BF11" s="641"/>
      <c r="BG11" s="642">
        <v>18575</v>
      </c>
      <c r="BH11" s="643"/>
      <c r="BI11" s="643"/>
      <c r="BJ11" s="643"/>
      <c r="BK11" s="643"/>
      <c r="BL11" s="643"/>
      <c r="BM11" s="643"/>
      <c r="BN11" s="644"/>
      <c r="BO11" s="675">
        <v>4</v>
      </c>
      <c r="BP11" s="675"/>
      <c r="BQ11" s="675"/>
      <c r="BR11" s="675"/>
      <c r="BS11" s="648">
        <v>4285</v>
      </c>
      <c r="BT11" s="643"/>
      <c r="BU11" s="643"/>
      <c r="BV11" s="643"/>
      <c r="BW11" s="643"/>
      <c r="BX11" s="643"/>
      <c r="BY11" s="643"/>
      <c r="BZ11" s="643"/>
      <c r="CA11" s="643"/>
      <c r="CB11" s="688"/>
      <c r="CD11" s="689" t="s">
        <v>262</v>
      </c>
      <c r="CE11" s="686"/>
      <c r="CF11" s="686"/>
      <c r="CG11" s="686"/>
      <c r="CH11" s="686"/>
      <c r="CI11" s="686"/>
      <c r="CJ11" s="686"/>
      <c r="CK11" s="686"/>
      <c r="CL11" s="686"/>
      <c r="CM11" s="686"/>
      <c r="CN11" s="686"/>
      <c r="CO11" s="686"/>
      <c r="CP11" s="686"/>
      <c r="CQ11" s="687"/>
      <c r="CR11" s="642">
        <v>568447</v>
      </c>
      <c r="CS11" s="643"/>
      <c r="CT11" s="643"/>
      <c r="CU11" s="643"/>
      <c r="CV11" s="643"/>
      <c r="CW11" s="643"/>
      <c r="CX11" s="643"/>
      <c r="CY11" s="644"/>
      <c r="CZ11" s="675">
        <v>8.6</v>
      </c>
      <c r="DA11" s="675"/>
      <c r="DB11" s="675"/>
      <c r="DC11" s="675"/>
      <c r="DD11" s="648">
        <v>324137</v>
      </c>
      <c r="DE11" s="643"/>
      <c r="DF11" s="643"/>
      <c r="DG11" s="643"/>
      <c r="DH11" s="643"/>
      <c r="DI11" s="643"/>
      <c r="DJ11" s="643"/>
      <c r="DK11" s="643"/>
      <c r="DL11" s="643"/>
      <c r="DM11" s="643"/>
      <c r="DN11" s="643"/>
      <c r="DO11" s="643"/>
      <c r="DP11" s="644"/>
      <c r="DQ11" s="648">
        <v>343219</v>
      </c>
      <c r="DR11" s="643"/>
      <c r="DS11" s="643"/>
      <c r="DT11" s="643"/>
      <c r="DU11" s="643"/>
      <c r="DV11" s="643"/>
      <c r="DW11" s="643"/>
      <c r="DX11" s="643"/>
      <c r="DY11" s="643"/>
      <c r="DZ11" s="643"/>
      <c r="EA11" s="643"/>
      <c r="EB11" s="643"/>
      <c r="EC11" s="688"/>
    </row>
    <row r="12" spans="2:143" ht="11.25" customHeight="1" x14ac:dyDescent="0.15">
      <c r="B12" s="639" t="s">
        <v>263</v>
      </c>
      <c r="C12" s="640"/>
      <c r="D12" s="640"/>
      <c r="E12" s="640"/>
      <c r="F12" s="640"/>
      <c r="G12" s="640"/>
      <c r="H12" s="640"/>
      <c r="I12" s="640"/>
      <c r="J12" s="640"/>
      <c r="K12" s="640"/>
      <c r="L12" s="640"/>
      <c r="M12" s="640"/>
      <c r="N12" s="640"/>
      <c r="O12" s="640"/>
      <c r="P12" s="640"/>
      <c r="Q12" s="641"/>
      <c r="R12" s="642" t="s">
        <v>247</v>
      </c>
      <c r="S12" s="643"/>
      <c r="T12" s="643"/>
      <c r="U12" s="643"/>
      <c r="V12" s="643"/>
      <c r="W12" s="643"/>
      <c r="X12" s="643"/>
      <c r="Y12" s="644"/>
      <c r="Z12" s="675" t="s">
        <v>247</v>
      </c>
      <c r="AA12" s="675"/>
      <c r="AB12" s="675"/>
      <c r="AC12" s="675"/>
      <c r="AD12" s="676" t="s">
        <v>247</v>
      </c>
      <c r="AE12" s="676"/>
      <c r="AF12" s="676"/>
      <c r="AG12" s="676"/>
      <c r="AH12" s="676"/>
      <c r="AI12" s="676"/>
      <c r="AJ12" s="676"/>
      <c r="AK12" s="676"/>
      <c r="AL12" s="645" t="s">
        <v>140</v>
      </c>
      <c r="AM12" s="646"/>
      <c r="AN12" s="646"/>
      <c r="AO12" s="677"/>
      <c r="AP12" s="639" t="s">
        <v>264</v>
      </c>
      <c r="AQ12" s="640"/>
      <c r="AR12" s="640"/>
      <c r="AS12" s="640"/>
      <c r="AT12" s="640"/>
      <c r="AU12" s="640"/>
      <c r="AV12" s="640"/>
      <c r="AW12" s="640"/>
      <c r="AX12" s="640"/>
      <c r="AY12" s="640"/>
      <c r="AZ12" s="640"/>
      <c r="BA12" s="640"/>
      <c r="BB12" s="640"/>
      <c r="BC12" s="640"/>
      <c r="BD12" s="640"/>
      <c r="BE12" s="640"/>
      <c r="BF12" s="641"/>
      <c r="BG12" s="642">
        <v>201557</v>
      </c>
      <c r="BH12" s="643"/>
      <c r="BI12" s="643"/>
      <c r="BJ12" s="643"/>
      <c r="BK12" s="643"/>
      <c r="BL12" s="643"/>
      <c r="BM12" s="643"/>
      <c r="BN12" s="644"/>
      <c r="BO12" s="675">
        <v>43.7</v>
      </c>
      <c r="BP12" s="675"/>
      <c r="BQ12" s="675"/>
      <c r="BR12" s="675"/>
      <c r="BS12" s="648" t="s">
        <v>247</v>
      </c>
      <c r="BT12" s="643"/>
      <c r="BU12" s="643"/>
      <c r="BV12" s="643"/>
      <c r="BW12" s="643"/>
      <c r="BX12" s="643"/>
      <c r="BY12" s="643"/>
      <c r="BZ12" s="643"/>
      <c r="CA12" s="643"/>
      <c r="CB12" s="688"/>
      <c r="CD12" s="689" t="s">
        <v>265</v>
      </c>
      <c r="CE12" s="686"/>
      <c r="CF12" s="686"/>
      <c r="CG12" s="686"/>
      <c r="CH12" s="686"/>
      <c r="CI12" s="686"/>
      <c r="CJ12" s="686"/>
      <c r="CK12" s="686"/>
      <c r="CL12" s="686"/>
      <c r="CM12" s="686"/>
      <c r="CN12" s="686"/>
      <c r="CO12" s="686"/>
      <c r="CP12" s="686"/>
      <c r="CQ12" s="687"/>
      <c r="CR12" s="642">
        <v>370897</v>
      </c>
      <c r="CS12" s="643"/>
      <c r="CT12" s="643"/>
      <c r="CU12" s="643"/>
      <c r="CV12" s="643"/>
      <c r="CW12" s="643"/>
      <c r="CX12" s="643"/>
      <c r="CY12" s="644"/>
      <c r="CZ12" s="675">
        <v>5.6</v>
      </c>
      <c r="DA12" s="675"/>
      <c r="DB12" s="675"/>
      <c r="DC12" s="675"/>
      <c r="DD12" s="648">
        <v>18799</v>
      </c>
      <c r="DE12" s="643"/>
      <c r="DF12" s="643"/>
      <c r="DG12" s="643"/>
      <c r="DH12" s="643"/>
      <c r="DI12" s="643"/>
      <c r="DJ12" s="643"/>
      <c r="DK12" s="643"/>
      <c r="DL12" s="643"/>
      <c r="DM12" s="643"/>
      <c r="DN12" s="643"/>
      <c r="DO12" s="643"/>
      <c r="DP12" s="644"/>
      <c r="DQ12" s="648">
        <v>277556</v>
      </c>
      <c r="DR12" s="643"/>
      <c r="DS12" s="643"/>
      <c r="DT12" s="643"/>
      <c r="DU12" s="643"/>
      <c r="DV12" s="643"/>
      <c r="DW12" s="643"/>
      <c r="DX12" s="643"/>
      <c r="DY12" s="643"/>
      <c r="DZ12" s="643"/>
      <c r="EA12" s="643"/>
      <c r="EB12" s="643"/>
      <c r="EC12" s="688"/>
    </row>
    <row r="13" spans="2:143" ht="11.25" customHeight="1" x14ac:dyDescent="0.15">
      <c r="B13" s="639" t="s">
        <v>266</v>
      </c>
      <c r="C13" s="640"/>
      <c r="D13" s="640"/>
      <c r="E13" s="640"/>
      <c r="F13" s="640"/>
      <c r="G13" s="640"/>
      <c r="H13" s="640"/>
      <c r="I13" s="640"/>
      <c r="J13" s="640"/>
      <c r="K13" s="640"/>
      <c r="L13" s="640"/>
      <c r="M13" s="640"/>
      <c r="N13" s="640"/>
      <c r="O13" s="640"/>
      <c r="P13" s="640"/>
      <c r="Q13" s="641"/>
      <c r="R13" s="642" t="s">
        <v>140</v>
      </c>
      <c r="S13" s="643"/>
      <c r="T13" s="643"/>
      <c r="U13" s="643"/>
      <c r="V13" s="643"/>
      <c r="W13" s="643"/>
      <c r="X13" s="643"/>
      <c r="Y13" s="644"/>
      <c r="Z13" s="675" t="s">
        <v>247</v>
      </c>
      <c r="AA13" s="675"/>
      <c r="AB13" s="675"/>
      <c r="AC13" s="675"/>
      <c r="AD13" s="676" t="s">
        <v>140</v>
      </c>
      <c r="AE13" s="676"/>
      <c r="AF13" s="676"/>
      <c r="AG13" s="676"/>
      <c r="AH13" s="676"/>
      <c r="AI13" s="676"/>
      <c r="AJ13" s="676"/>
      <c r="AK13" s="676"/>
      <c r="AL13" s="645" t="s">
        <v>140</v>
      </c>
      <c r="AM13" s="646"/>
      <c r="AN13" s="646"/>
      <c r="AO13" s="677"/>
      <c r="AP13" s="639" t="s">
        <v>267</v>
      </c>
      <c r="AQ13" s="640"/>
      <c r="AR13" s="640"/>
      <c r="AS13" s="640"/>
      <c r="AT13" s="640"/>
      <c r="AU13" s="640"/>
      <c r="AV13" s="640"/>
      <c r="AW13" s="640"/>
      <c r="AX13" s="640"/>
      <c r="AY13" s="640"/>
      <c r="AZ13" s="640"/>
      <c r="BA13" s="640"/>
      <c r="BB13" s="640"/>
      <c r="BC13" s="640"/>
      <c r="BD13" s="640"/>
      <c r="BE13" s="640"/>
      <c r="BF13" s="641"/>
      <c r="BG13" s="642">
        <v>195704</v>
      </c>
      <c r="BH13" s="643"/>
      <c r="BI13" s="643"/>
      <c r="BJ13" s="643"/>
      <c r="BK13" s="643"/>
      <c r="BL13" s="643"/>
      <c r="BM13" s="643"/>
      <c r="BN13" s="644"/>
      <c r="BO13" s="675">
        <v>42.4</v>
      </c>
      <c r="BP13" s="675"/>
      <c r="BQ13" s="675"/>
      <c r="BR13" s="675"/>
      <c r="BS13" s="648" t="s">
        <v>140</v>
      </c>
      <c r="BT13" s="643"/>
      <c r="BU13" s="643"/>
      <c r="BV13" s="643"/>
      <c r="BW13" s="643"/>
      <c r="BX13" s="643"/>
      <c r="BY13" s="643"/>
      <c r="BZ13" s="643"/>
      <c r="CA13" s="643"/>
      <c r="CB13" s="688"/>
      <c r="CD13" s="689" t="s">
        <v>268</v>
      </c>
      <c r="CE13" s="686"/>
      <c r="CF13" s="686"/>
      <c r="CG13" s="686"/>
      <c r="CH13" s="686"/>
      <c r="CI13" s="686"/>
      <c r="CJ13" s="686"/>
      <c r="CK13" s="686"/>
      <c r="CL13" s="686"/>
      <c r="CM13" s="686"/>
      <c r="CN13" s="686"/>
      <c r="CO13" s="686"/>
      <c r="CP13" s="686"/>
      <c r="CQ13" s="687"/>
      <c r="CR13" s="642">
        <v>466254</v>
      </c>
      <c r="CS13" s="643"/>
      <c r="CT13" s="643"/>
      <c r="CU13" s="643"/>
      <c r="CV13" s="643"/>
      <c r="CW13" s="643"/>
      <c r="CX13" s="643"/>
      <c r="CY13" s="644"/>
      <c r="CZ13" s="675">
        <v>7</v>
      </c>
      <c r="DA13" s="675"/>
      <c r="DB13" s="675"/>
      <c r="DC13" s="675"/>
      <c r="DD13" s="648">
        <v>121002</v>
      </c>
      <c r="DE13" s="643"/>
      <c r="DF13" s="643"/>
      <c r="DG13" s="643"/>
      <c r="DH13" s="643"/>
      <c r="DI13" s="643"/>
      <c r="DJ13" s="643"/>
      <c r="DK13" s="643"/>
      <c r="DL13" s="643"/>
      <c r="DM13" s="643"/>
      <c r="DN13" s="643"/>
      <c r="DO13" s="643"/>
      <c r="DP13" s="644"/>
      <c r="DQ13" s="648">
        <v>340551</v>
      </c>
      <c r="DR13" s="643"/>
      <c r="DS13" s="643"/>
      <c r="DT13" s="643"/>
      <c r="DU13" s="643"/>
      <c r="DV13" s="643"/>
      <c r="DW13" s="643"/>
      <c r="DX13" s="643"/>
      <c r="DY13" s="643"/>
      <c r="DZ13" s="643"/>
      <c r="EA13" s="643"/>
      <c r="EB13" s="643"/>
      <c r="EC13" s="688"/>
    </row>
    <row r="14" spans="2:143" ht="11.25" customHeight="1" x14ac:dyDescent="0.15">
      <c r="B14" s="639" t="s">
        <v>269</v>
      </c>
      <c r="C14" s="640"/>
      <c r="D14" s="640"/>
      <c r="E14" s="640"/>
      <c r="F14" s="640"/>
      <c r="G14" s="640"/>
      <c r="H14" s="640"/>
      <c r="I14" s="640"/>
      <c r="J14" s="640"/>
      <c r="K14" s="640"/>
      <c r="L14" s="640"/>
      <c r="M14" s="640"/>
      <c r="N14" s="640"/>
      <c r="O14" s="640"/>
      <c r="P14" s="640"/>
      <c r="Q14" s="641"/>
      <c r="R14" s="642" t="s">
        <v>140</v>
      </c>
      <c r="S14" s="643"/>
      <c r="T14" s="643"/>
      <c r="U14" s="643"/>
      <c r="V14" s="643"/>
      <c r="W14" s="643"/>
      <c r="X14" s="643"/>
      <c r="Y14" s="644"/>
      <c r="Z14" s="675" t="s">
        <v>140</v>
      </c>
      <c r="AA14" s="675"/>
      <c r="AB14" s="675"/>
      <c r="AC14" s="675"/>
      <c r="AD14" s="676" t="s">
        <v>140</v>
      </c>
      <c r="AE14" s="676"/>
      <c r="AF14" s="676"/>
      <c r="AG14" s="676"/>
      <c r="AH14" s="676"/>
      <c r="AI14" s="676"/>
      <c r="AJ14" s="676"/>
      <c r="AK14" s="676"/>
      <c r="AL14" s="645" t="s">
        <v>140</v>
      </c>
      <c r="AM14" s="646"/>
      <c r="AN14" s="646"/>
      <c r="AO14" s="677"/>
      <c r="AP14" s="639" t="s">
        <v>270</v>
      </c>
      <c r="AQ14" s="640"/>
      <c r="AR14" s="640"/>
      <c r="AS14" s="640"/>
      <c r="AT14" s="640"/>
      <c r="AU14" s="640"/>
      <c r="AV14" s="640"/>
      <c r="AW14" s="640"/>
      <c r="AX14" s="640"/>
      <c r="AY14" s="640"/>
      <c r="AZ14" s="640"/>
      <c r="BA14" s="640"/>
      <c r="BB14" s="640"/>
      <c r="BC14" s="640"/>
      <c r="BD14" s="640"/>
      <c r="BE14" s="640"/>
      <c r="BF14" s="641"/>
      <c r="BG14" s="642">
        <v>13582</v>
      </c>
      <c r="BH14" s="643"/>
      <c r="BI14" s="643"/>
      <c r="BJ14" s="643"/>
      <c r="BK14" s="643"/>
      <c r="BL14" s="643"/>
      <c r="BM14" s="643"/>
      <c r="BN14" s="644"/>
      <c r="BO14" s="675">
        <v>2.9</v>
      </c>
      <c r="BP14" s="675"/>
      <c r="BQ14" s="675"/>
      <c r="BR14" s="675"/>
      <c r="BS14" s="648" t="s">
        <v>140</v>
      </c>
      <c r="BT14" s="643"/>
      <c r="BU14" s="643"/>
      <c r="BV14" s="643"/>
      <c r="BW14" s="643"/>
      <c r="BX14" s="643"/>
      <c r="BY14" s="643"/>
      <c r="BZ14" s="643"/>
      <c r="CA14" s="643"/>
      <c r="CB14" s="688"/>
      <c r="CD14" s="689" t="s">
        <v>271</v>
      </c>
      <c r="CE14" s="686"/>
      <c r="CF14" s="686"/>
      <c r="CG14" s="686"/>
      <c r="CH14" s="686"/>
      <c r="CI14" s="686"/>
      <c r="CJ14" s="686"/>
      <c r="CK14" s="686"/>
      <c r="CL14" s="686"/>
      <c r="CM14" s="686"/>
      <c r="CN14" s="686"/>
      <c r="CO14" s="686"/>
      <c r="CP14" s="686"/>
      <c r="CQ14" s="687"/>
      <c r="CR14" s="642">
        <v>480207</v>
      </c>
      <c r="CS14" s="643"/>
      <c r="CT14" s="643"/>
      <c r="CU14" s="643"/>
      <c r="CV14" s="643"/>
      <c r="CW14" s="643"/>
      <c r="CX14" s="643"/>
      <c r="CY14" s="644"/>
      <c r="CZ14" s="675">
        <v>7.2</v>
      </c>
      <c r="DA14" s="675"/>
      <c r="DB14" s="675"/>
      <c r="DC14" s="675"/>
      <c r="DD14" s="648">
        <v>188248</v>
      </c>
      <c r="DE14" s="643"/>
      <c r="DF14" s="643"/>
      <c r="DG14" s="643"/>
      <c r="DH14" s="643"/>
      <c r="DI14" s="643"/>
      <c r="DJ14" s="643"/>
      <c r="DK14" s="643"/>
      <c r="DL14" s="643"/>
      <c r="DM14" s="643"/>
      <c r="DN14" s="643"/>
      <c r="DO14" s="643"/>
      <c r="DP14" s="644"/>
      <c r="DQ14" s="648">
        <v>261226</v>
      </c>
      <c r="DR14" s="643"/>
      <c r="DS14" s="643"/>
      <c r="DT14" s="643"/>
      <c r="DU14" s="643"/>
      <c r="DV14" s="643"/>
      <c r="DW14" s="643"/>
      <c r="DX14" s="643"/>
      <c r="DY14" s="643"/>
      <c r="DZ14" s="643"/>
      <c r="EA14" s="643"/>
      <c r="EB14" s="643"/>
      <c r="EC14" s="688"/>
    </row>
    <row r="15" spans="2:143" ht="11.25" customHeight="1" x14ac:dyDescent="0.15">
      <c r="B15" s="639" t="s">
        <v>272</v>
      </c>
      <c r="C15" s="640"/>
      <c r="D15" s="640"/>
      <c r="E15" s="640"/>
      <c r="F15" s="640"/>
      <c r="G15" s="640"/>
      <c r="H15" s="640"/>
      <c r="I15" s="640"/>
      <c r="J15" s="640"/>
      <c r="K15" s="640"/>
      <c r="L15" s="640"/>
      <c r="M15" s="640"/>
      <c r="N15" s="640"/>
      <c r="O15" s="640"/>
      <c r="P15" s="640"/>
      <c r="Q15" s="641"/>
      <c r="R15" s="642" t="s">
        <v>247</v>
      </c>
      <c r="S15" s="643"/>
      <c r="T15" s="643"/>
      <c r="U15" s="643"/>
      <c r="V15" s="643"/>
      <c r="W15" s="643"/>
      <c r="X15" s="643"/>
      <c r="Y15" s="644"/>
      <c r="Z15" s="675" t="s">
        <v>140</v>
      </c>
      <c r="AA15" s="675"/>
      <c r="AB15" s="675"/>
      <c r="AC15" s="675"/>
      <c r="AD15" s="676" t="s">
        <v>140</v>
      </c>
      <c r="AE15" s="676"/>
      <c r="AF15" s="676"/>
      <c r="AG15" s="676"/>
      <c r="AH15" s="676"/>
      <c r="AI15" s="676"/>
      <c r="AJ15" s="676"/>
      <c r="AK15" s="676"/>
      <c r="AL15" s="645" t="s">
        <v>247</v>
      </c>
      <c r="AM15" s="646"/>
      <c r="AN15" s="646"/>
      <c r="AO15" s="677"/>
      <c r="AP15" s="639" t="s">
        <v>273</v>
      </c>
      <c r="AQ15" s="640"/>
      <c r="AR15" s="640"/>
      <c r="AS15" s="640"/>
      <c r="AT15" s="640"/>
      <c r="AU15" s="640"/>
      <c r="AV15" s="640"/>
      <c r="AW15" s="640"/>
      <c r="AX15" s="640"/>
      <c r="AY15" s="640"/>
      <c r="AZ15" s="640"/>
      <c r="BA15" s="640"/>
      <c r="BB15" s="640"/>
      <c r="BC15" s="640"/>
      <c r="BD15" s="640"/>
      <c r="BE15" s="640"/>
      <c r="BF15" s="641"/>
      <c r="BG15" s="642">
        <v>34728</v>
      </c>
      <c r="BH15" s="643"/>
      <c r="BI15" s="643"/>
      <c r="BJ15" s="643"/>
      <c r="BK15" s="643"/>
      <c r="BL15" s="643"/>
      <c r="BM15" s="643"/>
      <c r="BN15" s="644"/>
      <c r="BO15" s="675">
        <v>7.5</v>
      </c>
      <c r="BP15" s="675"/>
      <c r="BQ15" s="675"/>
      <c r="BR15" s="675"/>
      <c r="BS15" s="648" t="s">
        <v>140</v>
      </c>
      <c r="BT15" s="643"/>
      <c r="BU15" s="643"/>
      <c r="BV15" s="643"/>
      <c r="BW15" s="643"/>
      <c r="BX15" s="643"/>
      <c r="BY15" s="643"/>
      <c r="BZ15" s="643"/>
      <c r="CA15" s="643"/>
      <c r="CB15" s="688"/>
      <c r="CD15" s="689" t="s">
        <v>274</v>
      </c>
      <c r="CE15" s="686"/>
      <c r="CF15" s="686"/>
      <c r="CG15" s="686"/>
      <c r="CH15" s="686"/>
      <c r="CI15" s="686"/>
      <c r="CJ15" s="686"/>
      <c r="CK15" s="686"/>
      <c r="CL15" s="686"/>
      <c r="CM15" s="686"/>
      <c r="CN15" s="686"/>
      <c r="CO15" s="686"/>
      <c r="CP15" s="686"/>
      <c r="CQ15" s="687"/>
      <c r="CR15" s="642">
        <v>444954</v>
      </c>
      <c r="CS15" s="643"/>
      <c r="CT15" s="643"/>
      <c r="CU15" s="643"/>
      <c r="CV15" s="643"/>
      <c r="CW15" s="643"/>
      <c r="CX15" s="643"/>
      <c r="CY15" s="644"/>
      <c r="CZ15" s="675">
        <v>6.7</v>
      </c>
      <c r="DA15" s="675"/>
      <c r="DB15" s="675"/>
      <c r="DC15" s="675"/>
      <c r="DD15" s="648">
        <v>82362</v>
      </c>
      <c r="DE15" s="643"/>
      <c r="DF15" s="643"/>
      <c r="DG15" s="643"/>
      <c r="DH15" s="643"/>
      <c r="DI15" s="643"/>
      <c r="DJ15" s="643"/>
      <c r="DK15" s="643"/>
      <c r="DL15" s="643"/>
      <c r="DM15" s="643"/>
      <c r="DN15" s="643"/>
      <c r="DO15" s="643"/>
      <c r="DP15" s="644"/>
      <c r="DQ15" s="648">
        <v>350092</v>
      </c>
      <c r="DR15" s="643"/>
      <c r="DS15" s="643"/>
      <c r="DT15" s="643"/>
      <c r="DU15" s="643"/>
      <c r="DV15" s="643"/>
      <c r="DW15" s="643"/>
      <c r="DX15" s="643"/>
      <c r="DY15" s="643"/>
      <c r="DZ15" s="643"/>
      <c r="EA15" s="643"/>
      <c r="EB15" s="643"/>
      <c r="EC15" s="688"/>
    </row>
    <row r="16" spans="2:143" ht="11.25" customHeight="1" x14ac:dyDescent="0.15">
      <c r="B16" s="639" t="s">
        <v>275</v>
      </c>
      <c r="C16" s="640"/>
      <c r="D16" s="640"/>
      <c r="E16" s="640"/>
      <c r="F16" s="640"/>
      <c r="G16" s="640"/>
      <c r="H16" s="640"/>
      <c r="I16" s="640"/>
      <c r="J16" s="640"/>
      <c r="K16" s="640"/>
      <c r="L16" s="640"/>
      <c r="M16" s="640"/>
      <c r="N16" s="640"/>
      <c r="O16" s="640"/>
      <c r="P16" s="640"/>
      <c r="Q16" s="641"/>
      <c r="R16" s="642">
        <v>3109</v>
      </c>
      <c r="S16" s="643"/>
      <c r="T16" s="643"/>
      <c r="U16" s="643"/>
      <c r="V16" s="643"/>
      <c r="W16" s="643"/>
      <c r="X16" s="643"/>
      <c r="Y16" s="644"/>
      <c r="Z16" s="675">
        <v>0</v>
      </c>
      <c r="AA16" s="675"/>
      <c r="AB16" s="675"/>
      <c r="AC16" s="675"/>
      <c r="AD16" s="676">
        <v>3109</v>
      </c>
      <c r="AE16" s="676"/>
      <c r="AF16" s="676"/>
      <c r="AG16" s="676"/>
      <c r="AH16" s="676"/>
      <c r="AI16" s="676"/>
      <c r="AJ16" s="676"/>
      <c r="AK16" s="676"/>
      <c r="AL16" s="645">
        <v>0.1</v>
      </c>
      <c r="AM16" s="646"/>
      <c r="AN16" s="646"/>
      <c r="AO16" s="677"/>
      <c r="AP16" s="639" t="s">
        <v>276</v>
      </c>
      <c r="AQ16" s="640"/>
      <c r="AR16" s="640"/>
      <c r="AS16" s="640"/>
      <c r="AT16" s="640"/>
      <c r="AU16" s="640"/>
      <c r="AV16" s="640"/>
      <c r="AW16" s="640"/>
      <c r="AX16" s="640"/>
      <c r="AY16" s="640"/>
      <c r="AZ16" s="640"/>
      <c r="BA16" s="640"/>
      <c r="BB16" s="640"/>
      <c r="BC16" s="640"/>
      <c r="BD16" s="640"/>
      <c r="BE16" s="640"/>
      <c r="BF16" s="641"/>
      <c r="BG16" s="642" t="s">
        <v>247</v>
      </c>
      <c r="BH16" s="643"/>
      <c r="BI16" s="643"/>
      <c r="BJ16" s="643"/>
      <c r="BK16" s="643"/>
      <c r="BL16" s="643"/>
      <c r="BM16" s="643"/>
      <c r="BN16" s="644"/>
      <c r="BO16" s="675" t="s">
        <v>247</v>
      </c>
      <c r="BP16" s="675"/>
      <c r="BQ16" s="675"/>
      <c r="BR16" s="675"/>
      <c r="BS16" s="648" t="s">
        <v>140</v>
      </c>
      <c r="BT16" s="643"/>
      <c r="BU16" s="643"/>
      <c r="BV16" s="643"/>
      <c r="BW16" s="643"/>
      <c r="BX16" s="643"/>
      <c r="BY16" s="643"/>
      <c r="BZ16" s="643"/>
      <c r="CA16" s="643"/>
      <c r="CB16" s="688"/>
      <c r="CD16" s="689" t="s">
        <v>277</v>
      </c>
      <c r="CE16" s="686"/>
      <c r="CF16" s="686"/>
      <c r="CG16" s="686"/>
      <c r="CH16" s="686"/>
      <c r="CI16" s="686"/>
      <c r="CJ16" s="686"/>
      <c r="CK16" s="686"/>
      <c r="CL16" s="686"/>
      <c r="CM16" s="686"/>
      <c r="CN16" s="686"/>
      <c r="CO16" s="686"/>
      <c r="CP16" s="686"/>
      <c r="CQ16" s="687"/>
      <c r="CR16" s="642" t="s">
        <v>247</v>
      </c>
      <c r="CS16" s="643"/>
      <c r="CT16" s="643"/>
      <c r="CU16" s="643"/>
      <c r="CV16" s="643"/>
      <c r="CW16" s="643"/>
      <c r="CX16" s="643"/>
      <c r="CY16" s="644"/>
      <c r="CZ16" s="675" t="s">
        <v>140</v>
      </c>
      <c r="DA16" s="675"/>
      <c r="DB16" s="675"/>
      <c r="DC16" s="675"/>
      <c r="DD16" s="648" t="s">
        <v>140</v>
      </c>
      <c r="DE16" s="643"/>
      <c r="DF16" s="643"/>
      <c r="DG16" s="643"/>
      <c r="DH16" s="643"/>
      <c r="DI16" s="643"/>
      <c r="DJ16" s="643"/>
      <c r="DK16" s="643"/>
      <c r="DL16" s="643"/>
      <c r="DM16" s="643"/>
      <c r="DN16" s="643"/>
      <c r="DO16" s="643"/>
      <c r="DP16" s="644"/>
      <c r="DQ16" s="648" t="s">
        <v>140</v>
      </c>
      <c r="DR16" s="643"/>
      <c r="DS16" s="643"/>
      <c r="DT16" s="643"/>
      <c r="DU16" s="643"/>
      <c r="DV16" s="643"/>
      <c r="DW16" s="643"/>
      <c r="DX16" s="643"/>
      <c r="DY16" s="643"/>
      <c r="DZ16" s="643"/>
      <c r="EA16" s="643"/>
      <c r="EB16" s="643"/>
      <c r="EC16" s="688"/>
    </row>
    <row r="17" spans="2:133" ht="11.25" customHeight="1" x14ac:dyDescent="0.15">
      <c r="B17" s="639" t="s">
        <v>278</v>
      </c>
      <c r="C17" s="640"/>
      <c r="D17" s="640"/>
      <c r="E17" s="640"/>
      <c r="F17" s="640"/>
      <c r="G17" s="640"/>
      <c r="H17" s="640"/>
      <c r="I17" s="640"/>
      <c r="J17" s="640"/>
      <c r="K17" s="640"/>
      <c r="L17" s="640"/>
      <c r="M17" s="640"/>
      <c r="N17" s="640"/>
      <c r="O17" s="640"/>
      <c r="P17" s="640"/>
      <c r="Q17" s="641"/>
      <c r="R17" s="642">
        <v>1081</v>
      </c>
      <c r="S17" s="643"/>
      <c r="T17" s="643"/>
      <c r="U17" s="643"/>
      <c r="V17" s="643"/>
      <c r="W17" s="643"/>
      <c r="X17" s="643"/>
      <c r="Y17" s="644"/>
      <c r="Z17" s="675">
        <v>0</v>
      </c>
      <c r="AA17" s="675"/>
      <c r="AB17" s="675"/>
      <c r="AC17" s="675"/>
      <c r="AD17" s="676">
        <v>1081</v>
      </c>
      <c r="AE17" s="676"/>
      <c r="AF17" s="676"/>
      <c r="AG17" s="676"/>
      <c r="AH17" s="676"/>
      <c r="AI17" s="676"/>
      <c r="AJ17" s="676"/>
      <c r="AK17" s="676"/>
      <c r="AL17" s="645">
        <v>0</v>
      </c>
      <c r="AM17" s="646"/>
      <c r="AN17" s="646"/>
      <c r="AO17" s="677"/>
      <c r="AP17" s="639" t="s">
        <v>279</v>
      </c>
      <c r="AQ17" s="640"/>
      <c r="AR17" s="640"/>
      <c r="AS17" s="640"/>
      <c r="AT17" s="640"/>
      <c r="AU17" s="640"/>
      <c r="AV17" s="640"/>
      <c r="AW17" s="640"/>
      <c r="AX17" s="640"/>
      <c r="AY17" s="640"/>
      <c r="AZ17" s="640"/>
      <c r="BA17" s="640"/>
      <c r="BB17" s="640"/>
      <c r="BC17" s="640"/>
      <c r="BD17" s="640"/>
      <c r="BE17" s="640"/>
      <c r="BF17" s="641"/>
      <c r="BG17" s="642" t="s">
        <v>140</v>
      </c>
      <c r="BH17" s="643"/>
      <c r="BI17" s="643"/>
      <c r="BJ17" s="643"/>
      <c r="BK17" s="643"/>
      <c r="BL17" s="643"/>
      <c r="BM17" s="643"/>
      <c r="BN17" s="644"/>
      <c r="BO17" s="675" t="s">
        <v>140</v>
      </c>
      <c r="BP17" s="675"/>
      <c r="BQ17" s="675"/>
      <c r="BR17" s="675"/>
      <c r="BS17" s="648" t="s">
        <v>140</v>
      </c>
      <c r="BT17" s="643"/>
      <c r="BU17" s="643"/>
      <c r="BV17" s="643"/>
      <c r="BW17" s="643"/>
      <c r="BX17" s="643"/>
      <c r="BY17" s="643"/>
      <c r="BZ17" s="643"/>
      <c r="CA17" s="643"/>
      <c r="CB17" s="688"/>
      <c r="CD17" s="689" t="s">
        <v>280</v>
      </c>
      <c r="CE17" s="686"/>
      <c r="CF17" s="686"/>
      <c r="CG17" s="686"/>
      <c r="CH17" s="686"/>
      <c r="CI17" s="686"/>
      <c r="CJ17" s="686"/>
      <c r="CK17" s="686"/>
      <c r="CL17" s="686"/>
      <c r="CM17" s="686"/>
      <c r="CN17" s="686"/>
      <c r="CO17" s="686"/>
      <c r="CP17" s="686"/>
      <c r="CQ17" s="687"/>
      <c r="CR17" s="642">
        <v>565495</v>
      </c>
      <c r="CS17" s="643"/>
      <c r="CT17" s="643"/>
      <c r="CU17" s="643"/>
      <c r="CV17" s="643"/>
      <c r="CW17" s="643"/>
      <c r="CX17" s="643"/>
      <c r="CY17" s="644"/>
      <c r="CZ17" s="675">
        <v>8.5</v>
      </c>
      <c r="DA17" s="675"/>
      <c r="DB17" s="675"/>
      <c r="DC17" s="675"/>
      <c r="DD17" s="648" t="s">
        <v>140</v>
      </c>
      <c r="DE17" s="643"/>
      <c r="DF17" s="643"/>
      <c r="DG17" s="643"/>
      <c r="DH17" s="643"/>
      <c r="DI17" s="643"/>
      <c r="DJ17" s="643"/>
      <c r="DK17" s="643"/>
      <c r="DL17" s="643"/>
      <c r="DM17" s="643"/>
      <c r="DN17" s="643"/>
      <c r="DO17" s="643"/>
      <c r="DP17" s="644"/>
      <c r="DQ17" s="648">
        <v>541969</v>
      </c>
      <c r="DR17" s="643"/>
      <c r="DS17" s="643"/>
      <c r="DT17" s="643"/>
      <c r="DU17" s="643"/>
      <c r="DV17" s="643"/>
      <c r="DW17" s="643"/>
      <c r="DX17" s="643"/>
      <c r="DY17" s="643"/>
      <c r="DZ17" s="643"/>
      <c r="EA17" s="643"/>
      <c r="EB17" s="643"/>
      <c r="EC17" s="688"/>
    </row>
    <row r="18" spans="2:133" ht="11.25" customHeight="1" x14ac:dyDescent="0.15">
      <c r="B18" s="639" t="s">
        <v>281</v>
      </c>
      <c r="C18" s="640"/>
      <c r="D18" s="640"/>
      <c r="E18" s="640"/>
      <c r="F18" s="640"/>
      <c r="G18" s="640"/>
      <c r="H18" s="640"/>
      <c r="I18" s="640"/>
      <c r="J18" s="640"/>
      <c r="K18" s="640"/>
      <c r="L18" s="640"/>
      <c r="M18" s="640"/>
      <c r="N18" s="640"/>
      <c r="O18" s="640"/>
      <c r="P18" s="640"/>
      <c r="Q18" s="641"/>
      <c r="R18" s="642">
        <v>2737</v>
      </c>
      <c r="S18" s="643"/>
      <c r="T18" s="643"/>
      <c r="U18" s="643"/>
      <c r="V18" s="643"/>
      <c r="W18" s="643"/>
      <c r="X18" s="643"/>
      <c r="Y18" s="644"/>
      <c r="Z18" s="675">
        <v>0</v>
      </c>
      <c r="AA18" s="675"/>
      <c r="AB18" s="675"/>
      <c r="AC18" s="675"/>
      <c r="AD18" s="676">
        <v>2737</v>
      </c>
      <c r="AE18" s="676"/>
      <c r="AF18" s="676"/>
      <c r="AG18" s="676"/>
      <c r="AH18" s="676"/>
      <c r="AI18" s="676"/>
      <c r="AJ18" s="676"/>
      <c r="AK18" s="676"/>
      <c r="AL18" s="645">
        <v>0.1</v>
      </c>
      <c r="AM18" s="646"/>
      <c r="AN18" s="646"/>
      <c r="AO18" s="677"/>
      <c r="AP18" s="639" t="s">
        <v>282</v>
      </c>
      <c r="AQ18" s="640"/>
      <c r="AR18" s="640"/>
      <c r="AS18" s="640"/>
      <c r="AT18" s="640"/>
      <c r="AU18" s="640"/>
      <c r="AV18" s="640"/>
      <c r="AW18" s="640"/>
      <c r="AX18" s="640"/>
      <c r="AY18" s="640"/>
      <c r="AZ18" s="640"/>
      <c r="BA18" s="640"/>
      <c r="BB18" s="640"/>
      <c r="BC18" s="640"/>
      <c r="BD18" s="640"/>
      <c r="BE18" s="640"/>
      <c r="BF18" s="641"/>
      <c r="BG18" s="642" t="s">
        <v>140</v>
      </c>
      <c r="BH18" s="643"/>
      <c r="BI18" s="643"/>
      <c r="BJ18" s="643"/>
      <c r="BK18" s="643"/>
      <c r="BL18" s="643"/>
      <c r="BM18" s="643"/>
      <c r="BN18" s="644"/>
      <c r="BO18" s="675" t="s">
        <v>247</v>
      </c>
      <c r="BP18" s="675"/>
      <c r="BQ18" s="675"/>
      <c r="BR18" s="675"/>
      <c r="BS18" s="648" t="s">
        <v>140</v>
      </c>
      <c r="BT18" s="643"/>
      <c r="BU18" s="643"/>
      <c r="BV18" s="643"/>
      <c r="BW18" s="643"/>
      <c r="BX18" s="643"/>
      <c r="BY18" s="643"/>
      <c r="BZ18" s="643"/>
      <c r="CA18" s="643"/>
      <c r="CB18" s="688"/>
      <c r="CD18" s="689" t="s">
        <v>283</v>
      </c>
      <c r="CE18" s="686"/>
      <c r="CF18" s="686"/>
      <c r="CG18" s="686"/>
      <c r="CH18" s="686"/>
      <c r="CI18" s="686"/>
      <c r="CJ18" s="686"/>
      <c r="CK18" s="686"/>
      <c r="CL18" s="686"/>
      <c r="CM18" s="686"/>
      <c r="CN18" s="686"/>
      <c r="CO18" s="686"/>
      <c r="CP18" s="686"/>
      <c r="CQ18" s="687"/>
      <c r="CR18" s="642" t="s">
        <v>140</v>
      </c>
      <c r="CS18" s="643"/>
      <c r="CT18" s="643"/>
      <c r="CU18" s="643"/>
      <c r="CV18" s="643"/>
      <c r="CW18" s="643"/>
      <c r="CX18" s="643"/>
      <c r="CY18" s="644"/>
      <c r="CZ18" s="675" t="s">
        <v>140</v>
      </c>
      <c r="DA18" s="675"/>
      <c r="DB18" s="675"/>
      <c r="DC18" s="675"/>
      <c r="DD18" s="648" t="s">
        <v>140</v>
      </c>
      <c r="DE18" s="643"/>
      <c r="DF18" s="643"/>
      <c r="DG18" s="643"/>
      <c r="DH18" s="643"/>
      <c r="DI18" s="643"/>
      <c r="DJ18" s="643"/>
      <c r="DK18" s="643"/>
      <c r="DL18" s="643"/>
      <c r="DM18" s="643"/>
      <c r="DN18" s="643"/>
      <c r="DO18" s="643"/>
      <c r="DP18" s="644"/>
      <c r="DQ18" s="648" t="s">
        <v>140</v>
      </c>
      <c r="DR18" s="643"/>
      <c r="DS18" s="643"/>
      <c r="DT18" s="643"/>
      <c r="DU18" s="643"/>
      <c r="DV18" s="643"/>
      <c r="DW18" s="643"/>
      <c r="DX18" s="643"/>
      <c r="DY18" s="643"/>
      <c r="DZ18" s="643"/>
      <c r="EA18" s="643"/>
      <c r="EB18" s="643"/>
      <c r="EC18" s="688"/>
    </row>
    <row r="19" spans="2:133" ht="11.25" customHeight="1" x14ac:dyDescent="0.15">
      <c r="B19" s="639" t="s">
        <v>284</v>
      </c>
      <c r="C19" s="640"/>
      <c r="D19" s="640"/>
      <c r="E19" s="640"/>
      <c r="F19" s="640"/>
      <c r="G19" s="640"/>
      <c r="H19" s="640"/>
      <c r="I19" s="640"/>
      <c r="J19" s="640"/>
      <c r="K19" s="640"/>
      <c r="L19" s="640"/>
      <c r="M19" s="640"/>
      <c r="N19" s="640"/>
      <c r="O19" s="640"/>
      <c r="P19" s="640"/>
      <c r="Q19" s="641"/>
      <c r="R19" s="642">
        <v>1195</v>
      </c>
      <c r="S19" s="643"/>
      <c r="T19" s="643"/>
      <c r="U19" s="643"/>
      <c r="V19" s="643"/>
      <c r="W19" s="643"/>
      <c r="X19" s="643"/>
      <c r="Y19" s="644"/>
      <c r="Z19" s="675">
        <v>0</v>
      </c>
      <c r="AA19" s="675"/>
      <c r="AB19" s="675"/>
      <c r="AC19" s="675"/>
      <c r="AD19" s="676">
        <v>1195</v>
      </c>
      <c r="AE19" s="676"/>
      <c r="AF19" s="676"/>
      <c r="AG19" s="676"/>
      <c r="AH19" s="676"/>
      <c r="AI19" s="676"/>
      <c r="AJ19" s="676"/>
      <c r="AK19" s="676"/>
      <c r="AL19" s="645">
        <v>0</v>
      </c>
      <c r="AM19" s="646"/>
      <c r="AN19" s="646"/>
      <c r="AO19" s="677"/>
      <c r="AP19" s="639" t="s">
        <v>285</v>
      </c>
      <c r="AQ19" s="640"/>
      <c r="AR19" s="640"/>
      <c r="AS19" s="640"/>
      <c r="AT19" s="640"/>
      <c r="AU19" s="640"/>
      <c r="AV19" s="640"/>
      <c r="AW19" s="640"/>
      <c r="AX19" s="640"/>
      <c r="AY19" s="640"/>
      <c r="AZ19" s="640"/>
      <c r="BA19" s="640"/>
      <c r="BB19" s="640"/>
      <c r="BC19" s="640"/>
      <c r="BD19" s="640"/>
      <c r="BE19" s="640"/>
      <c r="BF19" s="641"/>
      <c r="BG19" s="642">
        <v>2640</v>
      </c>
      <c r="BH19" s="643"/>
      <c r="BI19" s="643"/>
      <c r="BJ19" s="643"/>
      <c r="BK19" s="643"/>
      <c r="BL19" s="643"/>
      <c r="BM19" s="643"/>
      <c r="BN19" s="644"/>
      <c r="BO19" s="675">
        <v>0.6</v>
      </c>
      <c r="BP19" s="675"/>
      <c r="BQ19" s="675"/>
      <c r="BR19" s="675"/>
      <c r="BS19" s="648" t="s">
        <v>140</v>
      </c>
      <c r="BT19" s="643"/>
      <c r="BU19" s="643"/>
      <c r="BV19" s="643"/>
      <c r="BW19" s="643"/>
      <c r="BX19" s="643"/>
      <c r="BY19" s="643"/>
      <c r="BZ19" s="643"/>
      <c r="CA19" s="643"/>
      <c r="CB19" s="688"/>
      <c r="CD19" s="689" t="s">
        <v>286</v>
      </c>
      <c r="CE19" s="686"/>
      <c r="CF19" s="686"/>
      <c r="CG19" s="686"/>
      <c r="CH19" s="686"/>
      <c r="CI19" s="686"/>
      <c r="CJ19" s="686"/>
      <c r="CK19" s="686"/>
      <c r="CL19" s="686"/>
      <c r="CM19" s="686"/>
      <c r="CN19" s="686"/>
      <c r="CO19" s="686"/>
      <c r="CP19" s="686"/>
      <c r="CQ19" s="687"/>
      <c r="CR19" s="642" t="s">
        <v>140</v>
      </c>
      <c r="CS19" s="643"/>
      <c r="CT19" s="643"/>
      <c r="CU19" s="643"/>
      <c r="CV19" s="643"/>
      <c r="CW19" s="643"/>
      <c r="CX19" s="643"/>
      <c r="CY19" s="644"/>
      <c r="CZ19" s="675" t="s">
        <v>247</v>
      </c>
      <c r="DA19" s="675"/>
      <c r="DB19" s="675"/>
      <c r="DC19" s="675"/>
      <c r="DD19" s="648" t="s">
        <v>247</v>
      </c>
      <c r="DE19" s="643"/>
      <c r="DF19" s="643"/>
      <c r="DG19" s="643"/>
      <c r="DH19" s="643"/>
      <c r="DI19" s="643"/>
      <c r="DJ19" s="643"/>
      <c r="DK19" s="643"/>
      <c r="DL19" s="643"/>
      <c r="DM19" s="643"/>
      <c r="DN19" s="643"/>
      <c r="DO19" s="643"/>
      <c r="DP19" s="644"/>
      <c r="DQ19" s="648" t="s">
        <v>140</v>
      </c>
      <c r="DR19" s="643"/>
      <c r="DS19" s="643"/>
      <c r="DT19" s="643"/>
      <c r="DU19" s="643"/>
      <c r="DV19" s="643"/>
      <c r="DW19" s="643"/>
      <c r="DX19" s="643"/>
      <c r="DY19" s="643"/>
      <c r="DZ19" s="643"/>
      <c r="EA19" s="643"/>
      <c r="EB19" s="643"/>
      <c r="EC19" s="688"/>
    </row>
    <row r="20" spans="2:133" ht="11.25" customHeight="1" x14ac:dyDescent="0.15">
      <c r="B20" s="639" t="s">
        <v>287</v>
      </c>
      <c r="C20" s="640"/>
      <c r="D20" s="640"/>
      <c r="E20" s="640"/>
      <c r="F20" s="640"/>
      <c r="G20" s="640"/>
      <c r="H20" s="640"/>
      <c r="I20" s="640"/>
      <c r="J20" s="640"/>
      <c r="K20" s="640"/>
      <c r="L20" s="640"/>
      <c r="M20" s="640"/>
      <c r="N20" s="640"/>
      <c r="O20" s="640"/>
      <c r="P20" s="640"/>
      <c r="Q20" s="641"/>
      <c r="R20" s="642">
        <v>1171</v>
      </c>
      <c r="S20" s="643"/>
      <c r="T20" s="643"/>
      <c r="U20" s="643"/>
      <c r="V20" s="643"/>
      <c r="W20" s="643"/>
      <c r="X20" s="643"/>
      <c r="Y20" s="644"/>
      <c r="Z20" s="675">
        <v>0</v>
      </c>
      <c r="AA20" s="675"/>
      <c r="AB20" s="675"/>
      <c r="AC20" s="675"/>
      <c r="AD20" s="676">
        <v>1171</v>
      </c>
      <c r="AE20" s="676"/>
      <c r="AF20" s="676"/>
      <c r="AG20" s="676"/>
      <c r="AH20" s="676"/>
      <c r="AI20" s="676"/>
      <c r="AJ20" s="676"/>
      <c r="AK20" s="676"/>
      <c r="AL20" s="645">
        <v>0</v>
      </c>
      <c r="AM20" s="646"/>
      <c r="AN20" s="646"/>
      <c r="AO20" s="677"/>
      <c r="AP20" s="639" t="s">
        <v>288</v>
      </c>
      <c r="AQ20" s="640"/>
      <c r="AR20" s="640"/>
      <c r="AS20" s="640"/>
      <c r="AT20" s="640"/>
      <c r="AU20" s="640"/>
      <c r="AV20" s="640"/>
      <c r="AW20" s="640"/>
      <c r="AX20" s="640"/>
      <c r="AY20" s="640"/>
      <c r="AZ20" s="640"/>
      <c r="BA20" s="640"/>
      <c r="BB20" s="640"/>
      <c r="BC20" s="640"/>
      <c r="BD20" s="640"/>
      <c r="BE20" s="640"/>
      <c r="BF20" s="641"/>
      <c r="BG20" s="642">
        <v>2640</v>
      </c>
      <c r="BH20" s="643"/>
      <c r="BI20" s="643"/>
      <c r="BJ20" s="643"/>
      <c r="BK20" s="643"/>
      <c r="BL20" s="643"/>
      <c r="BM20" s="643"/>
      <c r="BN20" s="644"/>
      <c r="BO20" s="675">
        <v>0.6</v>
      </c>
      <c r="BP20" s="675"/>
      <c r="BQ20" s="675"/>
      <c r="BR20" s="675"/>
      <c r="BS20" s="648" t="s">
        <v>140</v>
      </c>
      <c r="BT20" s="643"/>
      <c r="BU20" s="643"/>
      <c r="BV20" s="643"/>
      <c r="BW20" s="643"/>
      <c r="BX20" s="643"/>
      <c r="BY20" s="643"/>
      <c r="BZ20" s="643"/>
      <c r="CA20" s="643"/>
      <c r="CB20" s="688"/>
      <c r="CD20" s="689" t="s">
        <v>289</v>
      </c>
      <c r="CE20" s="686"/>
      <c r="CF20" s="686"/>
      <c r="CG20" s="686"/>
      <c r="CH20" s="686"/>
      <c r="CI20" s="686"/>
      <c r="CJ20" s="686"/>
      <c r="CK20" s="686"/>
      <c r="CL20" s="686"/>
      <c r="CM20" s="686"/>
      <c r="CN20" s="686"/>
      <c r="CO20" s="686"/>
      <c r="CP20" s="686"/>
      <c r="CQ20" s="687"/>
      <c r="CR20" s="642">
        <v>6635943</v>
      </c>
      <c r="CS20" s="643"/>
      <c r="CT20" s="643"/>
      <c r="CU20" s="643"/>
      <c r="CV20" s="643"/>
      <c r="CW20" s="643"/>
      <c r="CX20" s="643"/>
      <c r="CY20" s="644"/>
      <c r="CZ20" s="675">
        <v>100</v>
      </c>
      <c r="DA20" s="675"/>
      <c r="DB20" s="675"/>
      <c r="DC20" s="675"/>
      <c r="DD20" s="648">
        <v>1585569</v>
      </c>
      <c r="DE20" s="643"/>
      <c r="DF20" s="643"/>
      <c r="DG20" s="643"/>
      <c r="DH20" s="643"/>
      <c r="DI20" s="643"/>
      <c r="DJ20" s="643"/>
      <c r="DK20" s="643"/>
      <c r="DL20" s="643"/>
      <c r="DM20" s="643"/>
      <c r="DN20" s="643"/>
      <c r="DO20" s="643"/>
      <c r="DP20" s="644"/>
      <c r="DQ20" s="648">
        <v>4057091</v>
      </c>
      <c r="DR20" s="643"/>
      <c r="DS20" s="643"/>
      <c r="DT20" s="643"/>
      <c r="DU20" s="643"/>
      <c r="DV20" s="643"/>
      <c r="DW20" s="643"/>
      <c r="DX20" s="643"/>
      <c r="DY20" s="643"/>
      <c r="DZ20" s="643"/>
      <c r="EA20" s="643"/>
      <c r="EB20" s="643"/>
      <c r="EC20" s="688"/>
    </row>
    <row r="21" spans="2:133" ht="11.25" customHeight="1" x14ac:dyDescent="0.15">
      <c r="B21" s="639" t="s">
        <v>290</v>
      </c>
      <c r="C21" s="640"/>
      <c r="D21" s="640"/>
      <c r="E21" s="640"/>
      <c r="F21" s="640"/>
      <c r="G21" s="640"/>
      <c r="H21" s="640"/>
      <c r="I21" s="640"/>
      <c r="J21" s="640"/>
      <c r="K21" s="640"/>
      <c r="L21" s="640"/>
      <c r="M21" s="640"/>
      <c r="N21" s="640"/>
      <c r="O21" s="640"/>
      <c r="P21" s="640"/>
      <c r="Q21" s="641"/>
      <c r="R21" s="642">
        <v>371</v>
      </c>
      <c r="S21" s="643"/>
      <c r="T21" s="643"/>
      <c r="U21" s="643"/>
      <c r="V21" s="643"/>
      <c r="W21" s="643"/>
      <c r="X21" s="643"/>
      <c r="Y21" s="644"/>
      <c r="Z21" s="675">
        <v>0</v>
      </c>
      <c r="AA21" s="675"/>
      <c r="AB21" s="675"/>
      <c r="AC21" s="675"/>
      <c r="AD21" s="676">
        <v>371</v>
      </c>
      <c r="AE21" s="676"/>
      <c r="AF21" s="676"/>
      <c r="AG21" s="676"/>
      <c r="AH21" s="676"/>
      <c r="AI21" s="676"/>
      <c r="AJ21" s="676"/>
      <c r="AK21" s="676"/>
      <c r="AL21" s="645">
        <v>0</v>
      </c>
      <c r="AM21" s="646"/>
      <c r="AN21" s="646"/>
      <c r="AO21" s="677"/>
      <c r="AP21" s="737" t="s">
        <v>291</v>
      </c>
      <c r="AQ21" s="744"/>
      <c r="AR21" s="744"/>
      <c r="AS21" s="744"/>
      <c r="AT21" s="744"/>
      <c r="AU21" s="744"/>
      <c r="AV21" s="744"/>
      <c r="AW21" s="744"/>
      <c r="AX21" s="744"/>
      <c r="AY21" s="744"/>
      <c r="AZ21" s="744"/>
      <c r="BA21" s="744"/>
      <c r="BB21" s="744"/>
      <c r="BC21" s="744"/>
      <c r="BD21" s="744"/>
      <c r="BE21" s="744"/>
      <c r="BF21" s="739"/>
      <c r="BG21" s="642">
        <v>2640</v>
      </c>
      <c r="BH21" s="643"/>
      <c r="BI21" s="643"/>
      <c r="BJ21" s="643"/>
      <c r="BK21" s="643"/>
      <c r="BL21" s="643"/>
      <c r="BM21" s="643"/>
      <c r="BN21" s="644"/>
      <c r="BO21" s="675">
        <v>0.6</v>
      </c>
      <c r="BP21" s="675"/>
      <c r="BQ21" s="675"/>
      <c r="BR21" s="675"/>
      <c r="BS21" s="648" t="s">
        <v>247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292</v>
      </c>
      <c r="C22" s="640"/>
      <c r="D22" s="640"/>
      <c r="E22" s="640"/>
      <c r="F22" s="640"/>
      <c r="G22" s="640"/>
      <c r="H22" s="640"/>
      <c r="I22" s="640"/>
      <c r="J22" s="640"/>
      <c r="K22" s="640"/>
      <c r="L22" s="640"/>
      <c r="M22" s="640"/>
      <c r="N22" s="640"/>
      <c r="O22" s="640"/>
      <c r="P22" s="640"/>
      <c r="Q22" s="641"/>
      <c r="R22" s="642">
        <v>2593229</v>
      </c>
      <c r="S22" s="643"/>
      <c r="T22" s="643"/>
      <c r="U22" s="643"/>
      <c r="V22" s="643"/>
      <c r="W22" s="643"/>
      <c r="X22" s="643"/>
      <c r="Y22" s="644"/>
      <c r="Z22" s="675">
        <v>38.1</v>
      </c>
      <c r="AA22" s="675"/>
      <c r="AB22" s="675"/>
      <c r="AC22" s="675"/>
      <c r="AD22" s="676">
        <v>2407216</v>
      </c>
      <c r="AE22" s="676"/>
      <c r="AF22" s="676"/>
      <c r="AG22" s="676"/>
      <c r="AH22" s="676"/>
      <c r="AI22" s="676"/>
      <c r="AJ22" s="676"/>
      <c r="AK22" s="676"/>
      <c r="AL22" s="645">
        <v>78.400000000000006</v>
      </c>
      <c r="AM22" s="646"/>
      <c r="AN22" s="646"/>
      <c r="AO22" s="677"/>
      <c r="AP22" s="737" t="s">
        <v>293</v>
      </c>
      <c r="AQ22" s="744"/>
      <c r="AR22" s="744"/>
      <c r="AS22" s="744"/>
      <c r="AT22" s="744"/>
      <c r="AU22" s="744"/>
      <c r="AV22" s="744"/>
      <c r="AW22" s="744"/>
      <c r="AX22" s="744"/>
      <c r="AY22" s="744"/>
      <c r="AZ22" s="744"/>
      <c r="BA22" s="744"/>
      <c r="BB22" s="744"/>
      <c r="BC22" s="744"/>
      <c r="BD22" s="744"/>
      <c r="BE22" s="744"/>
      <c r="BF22" s="739"/>
      <c r="BG22" s="642" t="s">
        <v>140</v>
      </c>
      <c r="BH22" s="643"/>
      <c r="BI22" s="643"/>
      <c r="BJ22" s="643"/>
      <c r="BK22" s="643"/>
      <c r="BL22" s="643"/>
      <c r="BM22" s="643"/>
      <c r="BN22" s="644"/>
      <c r="BO22" s="675" t="s">
        <v>140</v>
      </c>
      <c r="BP22" s="675"/>
      <c r="BQ22" s="675"/>
      <c r="BR22" s="675"/>
      <c r="BS22" s="648" t="s">
        <v>247</v>
      </c>
      <c r="BT22" s="643"/>
      <c r="BU22" s="643"/>
      <c r="BV22" s="643"/>
      <c r="BW22" s="643"/>
      <c r="BX22" s="643"/>
      <c r="BY22" s="643"/>
      <c r="BZ22" s="643"/>
      <c r="CA22" s="643"/>
      <c r="CB22" s="688"/>
      <c r="CD22" s="746" t="s">
        <v>294</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295</v>
      </c>
      <c r="C23" s="640"/>
      <c r="D23" s="640"/>
      <c r="E23" s="640"/>
      <c r="F23" s="640"/>
      <c r="G23" s="640"/>
      <c r="H23" s="640"/>
      <c r="I23" s="640"/>
      <c r="J23" s="640"/>
      <c r="K23" s="640"/>
      <c r="L23" s="640"/>
      <c r="M23" s="640"/>
      <c r="N23" s="640"/>
      <c r="O23" s="640"/>
      <c r="P23" s="640"/>
      <c r="Q23" s="641"/>
      <c r="R23" s="642">
        <v>2407216</v>
      </c>
      <c r="S23" s="643"/>
      <c r="T23" s="643"/>
      <c r="U23" s="643"/>
      <c r="V23" s="643"/>
      <c r="W23" s="643"/>
      <c r="X23" s="643"/>
      <c r="Y23" s="644"/>
      <c r="Z23" s="675">
        <v>35.299999999999997</v>
      </c>
      <c r="AA23" s="675"/>
      <c r="AB23" s="675"/>
      <c r="AC23" s="675"/>
      <c r="AD23" s="676">
        <v>2407216</v>
      </c>
      <c r="AE23" s="676"/>
      <c r="AF23" s="676"/>
      <c r="AG23" s="676"/>
      <c r="AH23" s="676"/>
      <c r="AI23" s="676"/>
      <c r="AJ23" s="676"/>
      <c r="AK23" s="676"/>
      <c r="AL23" s="645">
        <v>78.400000000000006</v>
      </c>
      <c r="AM23" s="646"/>
      <c r="AN23" s="646"/>
      <c r="AO23" s="677"/>
      <c r="AP23" s="737" t="s">
        <v>296</v>
      </c>
      <c r="AQ23" s="744"/>
      <c r="AR23" s="744"/>
      <c r="AS23" s="744"/>
      <c r="AT23" s="744"/>
      <c r="AU23" s="744"/>
      <c r="AV23" s="744"/>
      <c r="AW23" s="744"/>
      <c r="AX23" s="744"/>
      <c r="AY23" s="744"/>
      <c r="AZ23" s="744"/>
      <c r="BA23" s="744"/>
      <c r="BB23" s="744"/>
      <c r="BC23" s="744"/>
      <c r="BD23" s="744"/>
      <c r="BE23" s="744"/>
      <c r="BF23" s="739"/>
      <c r="BG23" s="642" t="s">
        <v>140</v>
      </c>
      <c r="BH23" s="643"/>
      <c r="BI23" s="643"/>
      <c r="BJ23" s="643"/>
      <c r="BK23" s="643"/>
      <c r="BL23" s="643"/>
      <c r="BM23" s="643"/>
      <c r="BN23" s="644"/>
      <c r="BO23" s="675" t="s">
        <v>247</v>
      </c>
      <c r="BP23" s="675"/>
      <c r="BQ23" s="675"/>
      <c r="BR23" s="675"/>
      <c r="BS23" s="648" t="s">
        <v>140</v>
      </c>
      <c r="BT23" s="643"/>
      <c r="BU23" s="643"/>
      <c r="BV23" s="643"/>
      <c r="BW23" s="643"/>
      <c r="BX23" s="643"/>
      <c r="BY23" s="643"/>
      <c r="BZ23" s="643"/>
      <c r="CA23" s="643"/>
      <c r="CB23" s="688"/>
      <c r="CD23" s="746" t="s">
        <v>235</v>
      </c>
      <c r="CE23" s="747"/>
      <c r="CF23" s="747"/>
      <c r="CG23" s="747"/>
      <c r="CH23" s="747"/>
      <c r="CI23" s="747"/>
      <c r="CJ23" s="747"/>
      <c r="CK23" s="747"/>
      <c r="CL23" s="747"/>
      <c r="CM23" s="747"/>
      <c r="CN23" s="747"/>
      <c r="CO23" s="747"/>
      <c r="CP23" s="747"/>
      <c r="CQ23" s="748"/>
      <c r="CR23" s="746" t="s">
        <v>297</v>
      </c>
      <c r="CS23" s="747"/>
      <c r="CT23" s="747"/>
      <c r="CU23" s="747"/>
      <c r="CV23" s="747"/>
      <c r="CW23" s="747"/>
      <c r="CX23" s="747"/>
      <c r="CY23" s="748"/>
      <c r="CZ23" s="746" t="s">
        <v>298</v>
      </c>
      <c r="DA23" s="747"/>
      <c r="DB23" s="747"/>
      <c r="DC23" s="748"/>
      <c r="DD23" s="746" t="s">
        <v>299</v>
      </c>
      <c r="DE23" s="747"/>
      <c r="DF23" s="747"/>
      <c r="DG23" s="747"/>
      <c r="DH23" s="747"/>
      <c r="DI23" s="747"/>
      <c r="DJ23" s="747"/>
      <c r="DK23" s="748"/>
      <c r="DL23" s="755" t="s">
        <v>300</v>
      </c>
      <c r="DM23" s="756"/>
      <c r="DN23" s="756"/>
      <c r="DO23" s="756"/>
      <c r="DP23" s="756"/>
      <c r="DQ23" s="756"/>
      <c r="DR23" s="756"/>
      <c r="DS23" s="756"/>
      <c r="DT23" s="756"/>
      <c r="DU23" s="756"/>
      <c r="DV23" s="757"/>
      <c r="DW23" s="746" t="s">
        <v>301</v>
      </c>
      <c r="DX23" s="747"/>
      <c r="DY23" s="747"/>
      <c r="DZ23" s="747"/>
      <c r="EA23" s="747"/>
      <c r="EB23" s="747"/>
      <c r="EC23" s="748"/>
    </row>
    <row r="24" spans="2:133" ht="11.25" customHeight="1" x14ac:dyDescent="0.15">
      <c r="B24" s="639" t="s">
        <v>302</v>
      </c>
      <c r="C24" s="640"/>
      <c r="D24" s="640"/>
      <c r="E24" s="640"/>
      <c r="F24" s="640"/>
      <c r="G24" s="640"/>
      <c r="H24" s="640"/>
      <c r="I24" s="640"/>
      <c r="J24" s="640"/>
      <c r="K24" s="640"/>
      <c r="L24" s="640"/>
      <c r="M24" s="640"/>
      <c r="N24" s="640"/>
      <c r="O24" s="640"/>
      <c r="P24" s="640"/>
      <c r="Q24" s="641"/>
      <c r="R24" s="642">
        <v>186013</v>
      </c>
      <c r="S24" s="643"/>
      <c r="T24" s="643"/>
      <c r="U24" s="643"/>
      <c r="V24" s="643"/>
      <c r="W24" s="643"/>
      <c r="X24" s="643"/>
      <c r="Y24" s="644"/>
      <c r="Z24" s="675">
        <v>2.7</v>
      </c>
      <c r="AA24" s="675"/>
      <c r="AB24" s="675"/>
      <c r="AC24" s="675"/>
      <c r="AD24" s="676" t="s">
        <v>140</v>
      </c>
      <c r="AE24" s="676"/>
      <c r="AF24" s="676"/>
      <c r="AG24" s="676"/>
      <c r="AH24" s="676"/>
      <c r="AI24" s="676"/>
      <c r="AJ24" s="676"/>
      <c r="AK24" s="676"/>
      <c r="AL24" s="645" t="s">
        <v>140</v>
      </c>
      <c r="AM24" s="646"/>
      <c r="AN24" s="646"/>
      <c r="AO24" s="677"/>
      <c r="AP24" s="737" t="s">
        <v>303</v>
      </c>
      <c r="AQ24" s="744"/>
      <c r="AR24" s="744"/>
      <c r="AS24" s="744"/>
      <c r="AT24" s="744"/>
      <c r="AU24" s="744"/>
      <c r="AV24" s="744"/>
      <c r="AW24" s="744"/>
      <c r="AX24" s="744"/>
      <c r="AY24" s="744"/>
      <c r="AZ24" s="744"/>
      <c r="BA24" s="744"/>
      <c r="BB24" s="744"/>
      <c r="BC24" s="744"/>
      <c r="BD24" s="744"/>
      <c r="BE24" s="744"/>
      <c r="BF24" s="739"/>
      <c r="BG24" s="642" t="s">
        <v>140</v>
      </c>
      <c r="BH24" s="643"/>
      <c r="BI24" s="643"/>
      <c r="BJ24" s="643"/>
      <c r="BK24" s="643"/>
      <c r="BL24" s="643"/>
      <c r="BM24" s="643"/>
      <c r="BN24" s="644"/>
      <c r="BO24" s="675" t="s">
        <v>247</v>
      </c>
      <c r="BP24" s="675"/>
      <c r="BQ24" s="675"/>
      <c r="BR24" s="675"/>
      <c r="BS24" s="648" t="s">
        <v>247</v>
      </c>
      <c r="BT24" s="643"/>
      <c r="BU24" s="643"/>
      <c r="BV24" s="643"/>
      <c r="BW24" s="643"/>
      <c r="BX24" s="643"/>
      <c r="BY24" s="643"/>
      <c r="BZ24" s="643"/>
      <c r="CA24" s="643"/>
      <c r="CB24" s="688"/>
      <c r="CD24" s="700" t="s">
        <v>304</v>
      </c>
      <c r="CE24" s="701"/>
      <c r="CF24" s="701"/>
      <c r="CG24" s="701"/>
      <c r="CH24" s="701"/>
      <c r="CI24" s="701"/>
      <c r="CJ24" s="701"/>
      <c r="CK24" s="701"/>
      <c r="CL24" s="701"/>
      <c r="CM24" s="701"/>
      <c r="CN24" s="701"/>
      <c r="CO24" s="701"/>
      <c r="CP24" s="701"/>
      <c r="CQ24" s="702"/>
      <c r="CR24" s="697">
        <v>1729283</v>
      </c>
      <c r="CS24" s="698"/>
      <c r="CT24" s="698"/>
      <c r="CU24" s="698"/>
      <c r="CV24" s="698"/>
      <c r="CW24" s="698"/>
      <c r="CX24" s="698"/>
      <c r="CY24" s="741"/>
      <c r="CZ24" s="742">
        <v>26.1</v>
      </c>
      <c r="DA24" s="713"/>
      <c r="DB24" s="713"/>
      <c r="DC24" s="745"/>
      <c r="DD24" s="740">
        <v>1400370</v>
      </c>
      <c r="DE24" s="698"/>
      <c r="DF24" s="698"/>
      <c r="DG24" s="698"/>
      <c r="DH24" s="698"/>
      <c r="DI24" s="698"/>
      <c r="DJ24" s="698"/>
      <c r="DK24" s="741"/>
      <c r="DL24" s="740">
        <v>1399731</v>
      </c>
      <c r="DM24" s="698"/>
      <c r="DN24" s="698"/>
      <c r="DO24" s="698"/>
      <c r="DP24" s="698"/>
      <c r="DQ24" s="698"/>
      <c r="DR24" s="698"/>
      <c r="DS24" s="698"/>
      <c r="DT24" s="698"/>
      <c r="DU24" s="698"/>
      <c r="DV24" s="741"/>
      <c r="DW24" s="742">
        <v>44.4</v>
      </c>
      <c r="DX24" s="713"/>
      <c r="DY24" s="713"/>
      <c r="DZ24" s="713"/>
      <c r="EA24" s="713"/>
      <c r="EB24" s="713"/>
      <c r="EC24" s="743"/>
    </row>
    <row r="25" spans="2:133" ht="11.25" customHeight="1" x14ac:dyDescent="0.15">
      <c r="B25" s="639" t="s">
        <v>305</v>
      </c>
      <c r="C25" s="640"/>
      <c r="D25" s="640"/>
      <c r="E25" s="640"/>
      <c r="F25" s="640"/>
      <c r="G25" s="640"/>
      <c r="H25" s="640"/>
      <c r="I25" s="640"/>
      <c r="J25" s="640"/>
      <c r="K25" s="640"/>
      <c r="L25" s="640"/>
      <c r="M25" s="640"/>
      <c r="N25" s="640"/>
      <c r="O25" s="640"/>
      <c r="P25" s="640"/>
      <c r="Q25" s="641"/>
      <c r="R25" s="642" t="s">
        <v>140</v>
      </c>
      <c r="S25" s="643"/>
      <c r="T25" s="643"/>
      <c r="U25" s="643"/>
      <c r="V25" s="643"/>
      <c r="W25" s="643"/>
      <c r="X25" s="643"/>
      <c r="Y25" s="644"/>
      <c r="Z25" s="675" t="s">
        <v>140</v>
      </c>
      <c r="AA25" s="675"/>
      <c r="AB25" s="675"/>
      <c r="AC25" s="675"/>
      <c r="AD25" s="676" t="s">
        <v>247</v>
      </c>
      <c r="AE25" s="676"/>
      <c r="AF25" s="676"/>
      <c r="AG25" s="676"/>
      <c r="AH25" s="676"/>
      <c r="AI25" s="676"/>
      <c r="AJ25" s="676"/>
      <c r="AK25" s="676"/>
      <c r="AL25" s="645" t="s">
        <v>140</v>
      </c>
      <c r="AM25" s="646"/>
      <c r="AN25" s="646"/>
      <c r="AO25" s="677"/>
      <c r="AP25" s="737" t="s">
        <v>306</v>
      </c>
      <c r="AQ25" s="744"/>
      <c r="AR25" s="744"/>
      <c r="AS25" s="744"/>
      <c r="AT25" s="744"/>
      <c r="AU25" s="744"/>
      <c r="AV25" s="744"/>
      <c r="AW25" s="744"/>
      <c r="AX25" s="744"/>
      <c r="AY25" s="744"/>
      <c r="AZ25" s="744"/>
      <c r="BA25" s="744"/>
      <c r="BB25" s="744"/>
      <c r="BC25" s="744"/>
      <c r="BD25" s="744"/>
      <c r="BE25" s="744"/>
      <c r="BF25" s="739"/>
      <c r="BG25" s="642" t="s">
        <v>140</v>
      </c>
      <c r="BH25" s="643"/>
      <c r="BI25" s="643"/>
      <c r="BJ25" s="643"/>
      <c r="BK25" s="643"/>
      <c r="BL25" s="643"/>
      <c r="BM25" s="643"/>
      <c r="BN25" s="644"/>
      <c r="BO25" s="675" t="s">
        <v>140</v>
      </c>
      <c r="BP25" s="675"/>
      <c r="BQ25" s="675"/>
      <c r="BR25" s="675"/>
      <c r="BS25" s="648" t="s">
        <v>140</v>
      </c>
      <c r="BT25" s="643"/>
      <c r="BU25" s="643"/>
      <c r="BV25" s="643"/>
      <c r="BW25" s="643"/>
      <c r="BX25" s="643"/>
      <c r="BY25" s="643"/>
      <c r="BZ25" s="643"/>
      <c r="CA25" s="643"/>
      <c r="CB25" s="688"/>
      <c r="CD25" s="689" t="s">
        <v>307</v>
      </c>
      <c r="CE25" s="686"/>
      <c r="CF25" s="686"/>
      <c r="CG25" s="686"/>
      <c r="CH25" s="686"/>
      <c r="CI25" s="686"/>
      <c r="CJ25" s="686"/>
      <c r="CK25" s="686"/>
      <c r="CL25" s="686"/>
      <c r="CM25" s="686"/>
      <c r="CN25" s="686"/>
      <c r="CO25" s="686"/>
      <c r="CP25" s="686"/>
      <c r="CQ25" s="687"/>
      <c r="CR25" s="642">
        <v>873062</v>
      </c>
      <c r="CS25" s="661"/>
      <c r="CT25" s="661"/>
      <c r="CU25" s="661"/>
      <c r="CV25" s="661"/>
      <c r="CW25" s="661"/>
      <c r="CX25" s="661"/>
      <c r="CY25" s="662"/>
      <c r="CZ25" s="645">
        <v>13.2</v>
      </c>
      <c r="DA25" s="663"/>
      <c r="DB25" s="663"/>
      <c r="DC25" s="664"/>
      <c r="DD25" s="648">
        <v>796175</v>
      </c>
      <c r="DE25" s="661"/>
      <c r="DF25" s="661"/>
      <c r="DG25" s="661"/>
      <c r="DH25" s="661"/>
      <c r="DI25" s="661"/>
      <c r="DJ25" s="661"/>
      <c r="DK25" s="662"/>
      <c r="DL25" s="648">
        <v>795566</v>
      </c>
      <c r="DM25" s="661"/>
      <c r="DN25" s="661"/>
      <c r="DO25" s="661"/>
      <c r="DP25" s="661"/>
      <c r="DQ25" s="661"/>
      <c r="DR25" s="661"/>
      <c r="DS25" s="661"/>
      <c r="DT25" s="661"/>
      <c r="DU25" s="661"/>
      <c r="DV25" s="662"/>
      <c r="DW25" s="645">
        <v>25.2</v>
      </c>
      <c r="DX25" s="663"/>
      <c r="DY25" s="663"/>
      <c r="DZ25" s="663"/>
      <c r="EA25" s="663"/>
      <c r="EB25" s="663"/>
      <c r="EC25" s="681"/>
    </row>
    <row r="26" spans="2:133" ht="11.25" customHeight="1" x14ac:dyDescent="0.15">
      <c r="B26" s="639" t="s">
        <v>308</v>
      </c>
      <c r="C26" s="640"/>
      <c r="D26" s="640"/>
      <c r="E26" s="640"/>
      <c r="F26" s="640"/>
      <c r="G26" s="640"/>
      <c r="H26" s="640"/>
      <c r="I26" s="640"/>
      <c r="J26" s="640"/>
      <c r="K26" s="640"/>
      <c r="L26" s="640"/>
      <c r="M26" s="640"/>
      <c r="N26" s="640"/>
      <c r="O26" s="640"/>
      <c r="P26" s="640"/>
      <c r="Q26" s="641"/>
      <c r="R26" s="642">
        <v>3225319</v>
      </c>
      <c r="S26" s="643"/>
      <c r="T26" s="643"/>
      <c r="U26" s="643"/>
      <c r="V26" s="643"/>
      <c r="W26" s="643"/>
      <c r="X26" s="643"/>
      <c r="Y26" s="644"/>
      <c r="Z26" s="675">
        <v>47.4</v>
      </c>
      <c r="AA26" s="675"/>
      <c r="AB26" s="675"/>
      <c r="AC26" s="675"/>
      <c r="AD26" s="676">
        <v>3039306</v>
      </c>
      <c r="AE26" s="676"/>
      <c r="AF26" s="676"/>
      <c r="AG26" s="676"/>
      <c r="AH26" s="676"/>
      <c r="AI26" s="676"/>
      <c r="AJ26" s="676"/>
      <c r="AK26" s="676"/>
      <c r="AL26" s="645">
        <v>99</v>
      </c>
      <c r="AM26" s="646"/>
      <c r="AN26" s="646"/>
      <c r="AO26" s="677"/>
      <c r="AP26" s="737" t="s">
        <v>309</v>
      </c>
      <c r="AQ26" s="738"/>
      <c r="AR26" s="738"/>
      <c r="AS26" s="738"/>
      <c r="AT26" s="738"/>
      <c r="AU26" s="738"/>
      <c r="AV26" s="738"/>
      <c r="AW26" s="738"/>
      <c r="AX26" s="738"/>
      <c r="AY26" s="738"/>
      <c r="AZ26" s="738"/>
      <c r="BA26" s="738"/>
      <c r="BB26" s="738"/>
      <c r="BC26" s="738"/>
      <c r="BD26" s="738"/>
      <c r="BE26" s="738"/>
      <c r="BF26" s="739"/>
      <c r="BG26" s="642" t="s">
        <v>140</v>
      </c>
      <c r="BH26" s="643"/>
      <c r="BI26" s="643"/>
      <c r="BJ26" s="643"/>
      <c r="BK26" s="643"/>
      <c r="BL26" s="643"/>
      <c r="BM26" s="643"/>
      <c r="BN26" s="644"/>
      <c r="BO26" s="675" t="s">
        <v>140</v>
      </c>
      <c r="BP26" s="675"/>
      <c r="BQ26" s="675"/>
      <c r="BR26" s="675"/>
      <c r="BS26" s="648" t="s">
        <v>247</v>
      </c>
      <c r="BT26" s="643"/>
      <c r="BU26" s="643"/>
      <c r="BV26" s="643"/>
      <c r="BW26" s="643"/>
      <c r="BX26" s="643"/>
      <c r="BY26" s="643"/>
      <c r="BZ26" s="643"/>
      <c r="CA26" s="643"/>
      <c r="CB26" s="688"/>
      <c r="CD26" s="689" t="s">
        <v>310</v>
      </c>
      <c r="CE26" s="686"/>
      <c r="CF26" s="686"/>
      <c r="CG26" s="686"/>
      <c r="CH26" s="686"/>
      <c r="CI26" s="686"/>
      <c r="CJ26" s="686"/>
      <c r="CK26" s="686"/>
      <c r="CL26" s="686"/>
      <c r="CM26" s="686"/>
      <c r="CN26" s="686"/>
      <c r="CO26" s="686"/>
      <c r="CP26" s="686"/>
      <c r="CQ26" s="687"/>
      <c r="CR26" s="642">
        <v>507905</v>
      </c>
      <c r="CS26" s="643"/>
      <c r="CT26" s="643"/>
      <c r="CU26" s="643"/>
      <c r="CV26" s="643"/>
      <c r="CW26" s="643"/>
      <c r="CX26" s="643"/>
      <c r="CY26" s="644"/>
      <c r="CZ26" s="645">
        <v>7.7</v>
      </c>
      <c r="DA26" s="663"/>
      <c r="DB26" s="663"/>
      <c r="DC26" s="664"/>
      <c r="DD26" s="648">
        <v>454519</v>
      </c>
      <c r="DE26" s="643"/>
      <c r="DF26" s="643"/>
      <c r="DG26" s="643"/>
      <c r="DH26" s="643"/>
      <c r="DI26" s="643"/>
      <c r="DJ26" s="643"/>
      <c r="DK26" s="644"/>
      <c r="DL26" s="648" t="s">
        <v>140</v>
      </c>
      <c r="DM26" s="643"/>
      <c r="DN26" s="643"/>
      <c r="DO26" s="643"/>
      <c r="DP26" s="643"/>
      <c r="DQ26" s="643"/>
      <c r="DR26" s="643"/>
      <c r="DS26" s="643"/>
      <c r="DT26" s="643"/>
      <c r="DU26" s="643"/>
      <c r="DV26" s="644"/>
      <c r="DW26" s="645" t="s">
        <v>140</v>
      </c>
      <c r="DX26" s="663"/>
      <c r="DY26" s="663"/>
      <c r="DZ26" s="663"/>
      <c r="EA26" s="663"/>
      <c r="EB26" s="663"/>
      <c r="EC26" s="681"/>
    </row>
    <row r="27" spans="2:133" ht="11.25" customHeight="1" x14ac:dyDescent="0.15">
      <c r="B27" s="639" t="s">
        <v>311</v>
      </c>
      <c r="C27" s="640"/>
      <c r="D27" s="640"/>
      <c r="E27" s="640"/>
      <c r="F27" s="640"/>
      <c r="G27" s="640"/>
      <c r="H27" s="640"/>
      <c r="I27" s="640"/>
      <c r="J27" s="640"/>
      <c r="K27" s="640"/>
      <c r="L27" s="640"/>
      <c r="M27" s="640"/>
      <c r="N27" s="640"/>
      <c r="O27" s="640"/>
      <c r="P27" s="640"/>
      <c r="Q27" s="641"/>
      <c r="R27" s="642" t="s">
        <v>140</v>
      </c>
      <c r="S27" s="643"/>
      <c r="T27" s="643"/>
      <c r="U27" s="643"/>
      <c r="V27" s="643"/>
      <c r="W27" s="643"/>
      <c r="X27" s="643"/>
      <c r="Y27" s="644"/>
      <c r="Z27" s="675" t="s">
        <v>140</v>
      </c>
      <c r="AA27" s="675"/>
      <c r="AB27" s="675"/>
      <c r="AC27" s="675"/>
      <c r="AD27" s="676" t="s">
        <v>140</v>
      </c>
      <c r="AE27" s="676"/>
      <c r="AF27" s="676"/>
      <c r="AG27" s="676"/>
      <c r="AH27" s="676"/>
      <c r="AI27" s="676"/>
      <c r="AJ27" s="676"/>
      <c r="AK27" s="676"/>
      <c r="AL27" s="645" t="s">
        <v>140</v>
      </c>
      <c r="AM27" s="646"/>
      <c r="AN27" s="646"/>
      <c r="AO27" s="677"/>
      <c r="AP27" s="639" t="s">
        <v>312</v>
      </c>
      <c r="AQ27" s="640"/>
      <c r="AR27" s="640"/>
      <c r="AS27" s="640"/>
      <c r="AT27" s="640"/>
      <c r="AU27" s="640"/>
      <c r="AV27" s="640"/>
      <c r="AW27" s="640"/>
      <c r="AX27" s="640"/>
      <c r="AY27" s="640"/>
      <c r="AZ27" s="640"/>
      <c r="BA27" s="640"/>
      <c r="BB27" s="640"/>
      <c r="BC27" s="640"/>
      <c r="BD27" s="640"/>
      <c r="BE27" s="640"/>
      <c r="BF27" s="641"/>
      <c r="BG27" s="642">
        <v>461122</v>
      </c>
      <c r="BH27" s="643"/>
      <c r="BI27" s="643"/>
      <c r="BJ27" s="643"/>
      <c r="BK27" s="643"/>
      <c r="BL27" s="643"/>
      <c r="BM27" s="643"/>
      <c r="BN27" s="644"/>
      <c r="BO27" s="675">
        <v>100</v>
      </c>
      <c r="BP27" s="675"/>
      <c r="BQ27" s="675"/>
      <c r="BR27" s="675"/>
      <c r="BS27" s="648">
        <v>6336</v>
      </c>
      <c r="BT27" s="643"/>
      <c r="BU27" s="643"/>
      <c r="BV27" s="643"/>
      <c r="BW27" s="643"/>
      <c r="BX27" s="643"/>
      <c r="BY27" s="643"/>
      <c r="BZ27" s="643"/>
      <c r="CA27" s="643"/>
      <c r="CB27" s="688"/>
      <c r="CD27" s="689" t="s">
        <v>313</v>
      </c>
      <c r="CE27" s="686"/>
      <c r="CF27" s="686"/>
      <c r="CG27" s="686"/>
      <c r="CH27" s="686"/>
      <c r="CI27" s="686"/>
      <c r="CJ27" s="686"/>
      <c r="CK27" s="686"/>
      <c r="CL27" s="686"/>
      <c r="CM27" s="686"/>
      <c r="CN27" s="686"/>
      <c r="CO27" s="686"/>
      <c r="CP27" s="686"/>
      <c r="CQ27" s="687"/>
      <c r="CR27" s="642">
        <v>290726</v>
      </c>
      <c r="CS27" s="661"/>
      <c r="CT27" s="661"/>
      <c r="CU27" s="661"/>
      <c r="CV27" s="661"/>
      <c r="CW27" s="661"/>
      <c r="CX27" s="661"/>
      <c r="CY27" s="662"/>
      <c r="CZ27" s="645">
        <v>4.4000000000000004</v>
      </c>
      <c r="DA27" s="663"/>
      <c r="DB27" s="663"/>
      <c r="DC27" s="664"/>
      <c r="DD27" s="648">
        <v>62226</v>
      </c>
      <c r="DE27" s="661"/>
      <c r="DF27" s="661"/>
      <c r="DG27" s="661"/>
      <c r="DH27" s="661"/>
      <c r="DI27" s="661"/>
      <c r="DJ27" s="661"/>
      <c r="DK27" s="662"/>
      <c r="DL27" s="648">
        <v>62196</v>
      </c>
      <c r="DM27" s="661"/>
      <c r="DN27" s="661"/>
      <c r="DO27" s="661"/>
      <c r="DP27" s="661"/>
      <c r="DQ27" s="661"/>
      <c r="DR27" s="661"/>
      <c r="DS27" s="661"/>
      <c r="DT27" s="661"/>
      <c r="DU27" s="661"/>
      <c r="DV27" s="662"/>
      <c r="DW27" s="645">
        <v>2</v>
      </c>
      <c r="DX27" s="663"/>
      <c r="DY27" s="663"/>
      <c r="DZ27" s="663"/>
      <c r="EA27" s="663"/>
      <c r="EB27" s="663"/>
      <c r="EC27" s="681"/>
    </row>
    <row r="28" spans="2:133" ht="11.25" customHeight="1" x14ac:dyDescent="0.15">
      <c r="B28" s="639" t="s">
        <v>314</v>
      </c>
      <c r="C28" s="640"/>
      <c r="D28" s="640"/>
      <c r="E28" s="640"/>
      <c r="F28" s="640"/>
      <c r="G28" s="640"/>
      <c r="H28" s="640"/>
      <c r="I28" s="640"/>
      <c r="J28" s="640"/>
      <c r="K28" s="640"/>
      <c r="L28" s="640"/>
      <c r="M28" s="640"/>
      <c r="N28" s="640"/>
      <c r="O28" s="640"/>
      <c r="P28" s="640"/>
      <c r="Q28" s="641"/>
      <c r="R28" s="642">
        <v>27109</v>
      </c>
      <c r="S28" s="643"/>
      <c r="T28" s="643"/>
      <c r="U28" s="643"/>
      <c r="V28" s="643"/>
      <c r="W28" s="643"/>
      <c r="X28" s="643"/>
      <c r="Y28" s="644"/>
      <c r="Z28" s="675">
        <v>0.4</v>
      </c>
      <c r="AA28" s="675"/>
      <c r="AB28" s="675"/>
      <c r="AC28" s="675"/>
      <c r="AD28" s="676" t="s">
        <v>140</v>
      </c>
      <c r="AE28" s="676"/>
      <c r="AF28" s="676"/>
      <c r="AG28" s="676"/>
      <c r="AH28" s="676"/>
      <c r="AI28" s="676"/>
      <c r="AJ28" s="676"/>
      <c r="AK28" s="676"/>
      <c r="AL28" s="645" t="s">
        <v>140</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315</v>
      </c>
      <c r="CE28" s="686"/>
      <c r="CF28" s="686"/>
      <c r="CG28" s="686"/>
      <c r="CH28" s="686"/>
      <c r="CI28" s="686"/>
      <c r="CJ28" s="686"/>
      <c r="CK28" s="686"/>
      <c r="CL28" s="686"/>
      <c r="CM28" s="686"/>
      <c r="CN28" s="686"/>
      <c r="CO28" s="686"/>
      <c r="CP28" s="686"/>
      <c r="CQ28" s="687"/>
      <c r="CR28" s="642">
        <v>565495</v>
      </c>
      <c r="CS28" s="643"/>
      <c r="CT28" s="643"/>
      <c r="CU28" s="643"/>
      <c r="CV28" s="643"/>
      <c r="CW28" s="643"/>
      <c r="CX28" s="643"/>
      <c r="CY28" s="644"/>
      <c r="CZ28" s="645">
        <v>8.5</v>
      </c>
      <c r="DA28" s="663"/>
      <c r="DB28" s="663"/>
      <c r="DC28" s="664"/>
      <c r="DD28" s="648">
        <v>541969</v>
      </c>
      <c r="DE28" s="643"/>
      <c r="DF28" s="643"/>
      <c r="DG28" s="643"/>
      <c r="DH28" s="643"/>
      <c r="DI28" s="643"/>
      <c r="DJ28" s="643"/>
      <c r="DK28" s="644"/>
      <c r="DL28" s="648">
        <v>541969</v>
      </c>
      <c r="DM28" s="643"/>
      <c r="DN28" s="643"/>
      <c r="DO28" s="643"/>
      <c r="DP28" s="643"/>
      <c r="DQ28" s="643"/>
      <c r="DR28" s="643"/>
      <c r="DS28" s="643"/>
      <c r="DT28" s="643"/>
      <c r="DU28" s="643"/>
      <c r="DV28" s="644"/>
      <c r="DW28" s="645">
        <v>17.2</v>
      </c>
      <c r="DX28" s="663"/>
      <c r="DY28" s="663"/>
      <c r="DZ28" s="663"/>
      <c r="EA28" s="663"/>
      <c r="EB28" s="663"/>
      <c r="EC28" s="681"/>
    </row>
    <row r="29" spans="2:133" ht="11.25" customHeight="1" x14ac:dyDescent="0.15">
      <c r="B29" s="639" t="s">
        <v>316</v>
      </c>
      <c r="C29" s="640"/>
      <c r="D29" s="640"/>
      <c r="E29" s="640"/>
      <c r="F29" s="640"/>
      <c r="G29" s="640"/>
      <c r="H29" s="640"/>
      <c r="I29" s="640"/>
      <c r="J29" s="640"/>
      <c r="K29" s="640"/>
      <c r="L29" s="640"/>
      <c r="M29" s="640"/>
      <c r="N29" s="640"/>
      <c r="O29" s="640"/>
      <c r="P29" s="640"/>
      <c r="Q29" s="641"/>
      <c r="R29" s="642">
        <v>79519</v>
      </c>
      <c r="S29" s="643"/>
      <c r="T29" s="643"/>
      <c r="U29" s="643"/>
      <c r="V29" s="643"/>
      <c r="W29" s="643"/>
      <c r="X29" s="643"/>
      <c r="Y29" s="644"/>
      <c r="Z29" s="675">
        <v>1.2</v>
      </c>
      <c r="AA29" s="675"/>
      <c r="AB29" s="675"/>
      <c r="AC29" s="675"/>
      <c r="AD29" s="676">
        <v>1590</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317</v>
      </c>
      <c r="CE29" s="732"/>
      <c r="CF29" s="689" t="s">
        <v>318</v>
      </c>
      <c r="CG29" s="686"/>
      <c r="CH29" s="686"/>
      <c r="CI29" s="686"/>
      <c r="CJ29" s="686"/>
      <c r="CK29" s="686"/>
      <c r="CL29" s="686"/>
      <c r="CM29" s="686"/>
      <c r="CN29" s="686"/>
      <c r="CO29" s="686"/>
      <c r="CP29" s="686"/>
      <c r="CQ29" s="687"/>
      <c r="CR29" s="642">
        <v>565361</v>
      </c>
      <c r="CS29" s="661"/>
      <c r="CT29" s="661"/>
      <c r="CU29" s="661"/>
      <c r="CV29" s="661"/>
      <c r="CW29" s="661"/>
      <c r="CX29" s="661"/>
      <c r="CY29" s="662"/>
      <c r="CZ29" s="645">
        <v>8.5</v>
      </c>
      <c r="DA29" s="663"/>
      <c r="DB29" s="663"/>
      <c r="DC29" s="664"/>
      <c r="DD29" s="648">
        <v>541835</v>
      </c>
      <c r="DE29" s="661"/>
      <c r="DF29" s="661"/>
      <c r="DG29" s="661"/>
      <c r="DH29" s="661"/>
      <c r="DI29" s="661"/>
      <c r="DJ29" s="661"/>
      <c r="DK29" s="662"/>
      <c r="DL29" s="648">
        <v>541835</v>
      </c>
      <c r="DM29" s="661"/>
      <c r="DN29" s="661"/>
      <c r="DO29" s="661"/>
      <c r="DP29" s="661"/>
      <c r="DQ29" s="661"/>
      <c r="DR29" s="661"/>
      <c r="DS29" s="661"/>
      <c r="DT29" s="661"/>
      <c r="DU29" s="661"/>
      <c r="DV29" s="662"/>
      <c r="DW29" s="645">
        <v>17.2</v>
      </c>
      <c r="DX29" s="663"/>
      <c r="DY29" s="663"/>
      <c r="DZ29" s="663"/>
      <c r="EA29" s="663"/>
      <c r="EB29" s="663"/>
      <c r="EC29" s="681"/>
    </row>
    <row r="30" spans="2:133" ht="11.25" customHeight="1" x14ac:dyDescent="0.15">
      <c r="B30" s="639" t="s">
        <v>319</v>
      </c>
      <c r="C30" s="640"/>
      <c r="D30" s="640"/>
      <c r="E30" s="640"/>
      <c r="F30" s="640"/>
      <c r="G30" s="640"/>
      <c r="H30" s="640"/>
      <c r="I30" s="640"/>
      <c r="J30" s="640"/>
      <c r="K30" s="640"/>
      <c r="L30" s="640"/>
      <c r="M30" s="640"/>
      <c r="N30" s="640"/>
      <c r="O30" s="640"/>
      <c r="P30" s="640"/>
      <c r="Q30" s="641"/>
      <c r="R30" s="642">
        <v>2750</v>
      </c>
      <c r="S30" s="643"/>
      <c r="T30" s="643"/>
      <c r="U30" s="643"/>
      <c r="V30" s="643"/>
      <c r="W30" s="643"/>
      <c r="X30" s="643"/>
      <c r="Y30" s="644"/>
      <c r="Z30" s="675">
        <v>0</v>
      </c>
      <c r="AA30" s="675"/>
      <c r="AB30" s="675"/>
      <c r="AC30" s="675"/>
      <c r="AD30" s="676" t="s">
        <v>247</v>
      </c>
      <c r="AE30" s="676"/>
      <c r="AF30" s="676"/>
      <c r="AG30" s="676"/>
      <c r="AH30" s="676"/>
      <c r="AI30" s="676"/>
      <c r="AJ30" s="676"/>
      <c r="AK30" s="676"/>
      <c r="AL30" s="645" t="s">
        <v>247</v>
      </c>
      <c r="AM30" s="646"/>
      <c r="AN30" s="646"/>
      <c r="AO30" s="677"/>
      <c r="AP30" s="703" t="s">
        <v>235</v>
      </c>
      <c r="AQ30" s="704"/>
      <c r="AR30" s="704"/>
      <c r="AS30" s="704"/>
      <c r="AT30" s="704"/>
      <c r="AU30" s="704"/>
      <c r="AV30" s="704"/>
      <c r="AW30" s="704"/>
      <c r="AX30" s="704"/>
      <c r="AY30" s="704"/>
      <c r="AZ30" s="704"/>
      <c r="BA30" s="704"/>
      <c r="BB30" s="704"/>
      <c r="BC30" s="704"/>
      <c r="BD30" s="704"/>
      <c r="BE30" s="704"/>
      <c r="BF30" s="705"/>
      <c r="BG30" s="703" t="s">
        <v>320</v>
      </c>
      <c r="BH30" s="728"/>
      <c r="BI30" s="728"/>
      <c r="BJ30" s="728"/>
      <c r="BK30" s="728"/>
      <c r="BL30" s="728"/>
      <c r="BM30" s="728"/>
      <c r="BN30" s="728"/>
      <c r="BO30" s="728"/>
      <c r="BP30" s="728"/>
      <c r="BQ30" s="729"/>
      <c r="BR30" s="703" t="s">
        <v>321</v>
      </c>
      <c r="BS30" s="728"/>
      <c r="BT30" s="728"/>
      <c r="BU30" s="728"/>
      <c r="BV30" s="728"/>
      <c r="BW30" s="728"/>
      <c r="BX30" s="728"/>
      <c r="BY30" s="728"/>
      <c r="BZ30" s="728"/>
      <c r="CA30" s="728"/>
      <c r="CB30" s="729"/>
      <c r="CD30" s="733"/>
      <c r="CE30" s="734"/>
      <c r="CF30" s="689" t="s">
        <v>322</v>
      </c>
      <c r="CG30" s="686"/>
      <c r="CH30" s="686"/>
      <c r="CI30" s="686"/>
      <c r="CJ30" s="686"/>
      <c r="CK30" s="686"/>
      <c r="CL30" s="686"/>
      <c r="CM30" s="686"/>
      <c r="CN30" s="686"/>
      <c r="CO30" s="686"/>
      <c r="CP30" s="686"/>
      <c r="CQ30" s="687"/>
      <c r="CR30" s="642">
        <v>544557</v>
      </c>
      <c r="CS30" s="643"/>
      <c r="CT30" s="643"/>
      <c r="CU30" s="643"/>
      <c r="CV30" s="643"/>
      <c r="CW30" s="643"/>
      <c r="CX30" s="643"/>
      <c r="CY30" s="644"/>
      <c r="CZ30" s="645">
        <v>8.1999999999999993</v>
      </c>
      <c r="DA30" s="663"/>
      <c r="DB30" s="663"/>
      <c r="DC30" s="664"/>
      <c r="DD30" s="648">
        <v>521031</v>
      </c>
      <c r="DE30" s="643"/>
      <c r="DF30" s="643"/>
      <c r="DG30" s="643"/>
      <c r="DH30" s="643"/>
      <c r="DI30" s="643"/>
      <c r="DJ30" s="643"/>
      <c r="DK30" s="644"/>
      <c r="DL30" s="648">
        <v>521031</v>
      </c>
      <c r="DM30" s="643"/>
      <c r="DN30" s="643"/>
      <c r="DO30" s="643"/>
      <c r="DP30" s="643"/>
      <c r="DQ30" s="643"/>
      <c r="DR30" s="643"/>
      <c r="DS30" s="643"/>
      <c r="DT30" s="643"/>
      <c r="DU30" s="643"/>
      <c r="DV30" s="644"/>
      <c r="DW30" s="645">
        <v>16.5</v>
      </c>
      <c r="DX30" s="663"/>
      <c r="DY30" s="663"/>
      <c r="DZ30" s="663"/>
      <c r="EA30" s="663"/>
      <c r="EB30" s="663"/>
      <c r="EC30" s="681"/>
    </row>
    <row r="31" spans="2:133" ht="11.25" customHeight="1" x14ac:dyDescent="0.15">
      <c r="B31" s="639" t="s">
        <v>323</v>
      </c>
      <c r="C31" s="640"/>
      <c r="D31" s="640"/>
      <c r="E31" s="640"/>
      <c r="F31" s="640"/>
      <c r="G31" s="640"/>
      <c r="H31" s="640"/>
      <c r="I31" s="640"/>
      <c r="J31" s="640"/>
      <c r="K31" s="640"/>
      <c r="L31" s="640"/>
      <c r="M31" s="640"/>
      <c r="N31" s="640"/>
      <c r="O31" s="640"/>
      <c r="P31" s="640"/>
      <c r="Q31" s="641"/>
      <c r="R31" s="642">
        <v>1074002</v>
      </c>
      <c r="S31" s="643"/>
      <c r="T31" s="643"/>
      <c r="U31" s="643"/>
      <c r="V31" s="643"/>
      <c r="W31" s="643"/>
      <c r="X31" s="643"/>
      <c r="Y31" s="644"/>
      <c r="Z31" s="675">
        <v>15.8</v>
      </c>
      <c r="AA31" s="675"/>
      <c r="AB31" s="675"/>
      <c r="AC31" s="675"/>
      <c r="AD31" s="676" t="s">
        <v>140</v>
      </c>
      <c r="AE31" s="676"/>
      <c r="AF31" s="676"/>
      <c r="AG31" s="676"/>
      <c r="AH31" s="676"/>
      <c r="AI31" s="676"/>
      <c r="AJ31" s="676"/>
      <c r="AK31" s="676"/>
      <c r="AL31" s="645" t="s">
        <v>140</v>
      </c>
      <c r="AM31" s="646"/>
      <c r="AN31" s="646"/>
      <c r="AO31" s="677"/>
      <c r="AP31" s="716" t="s">
        <v>324</v>
      </c>
      <c r="AQ31" s="717"/>
      <c r="AR31" s="717"/>
      <c r="AS31" s="717"/>
      <c r="AT31" s="722" t="s">
        <v>325</v>
      </c>
      <c r="AU31" s="231"/>
      <c r="AV31" s="231"/>
      <c r="AW31" s="231"/>
      <c r="AX31" s="708" t="s">
        <v>198</v>
      </c>
      <c r="AY31" s="709"/>
      <c r="AZ31" s="709"/>
      <c r="BA31" s="709"/>
      <c r="BB31" s="709"/>
      <c r="BC31" s="709"/>
      <c r="BD31" s="709"/>
      <c r="BE31" s="709"/>
      <c r="BF31" s="710"/>
      <c r="BG31" s="711">
        <v>99.7</v>
      </c>
      <c r="BH31" s="712"/>
      <c r="BI31" s="712"/>
      <c r="BJ31" s="712"/>
      <c r="BK31" s="712"/>
      <c r="BL31" s="712"/>
      <c r="BM31" s="713">
        <v>99</v>
      </c>
      <c r="BN31" s="712"/>
      <c r="BO31" s="712"/>
      <c r="BP31" s="712"/>
      <c r="BQ31" s="714"/>
      <c r="BR31" s="711">
        <v>99.6</v>
      </c>
      <c r="BS31" s="712"/>
      <c r="BT31" s="712"/>
      <c r="BU31" s="712"/>
      <c r="BV31" s="712"/>
      <c r="BW31" s="712"/>
      <c r="BX31" s="713">
        <v>98.6</v>
      </c>
      <c r="BY31" s="712"/>
      <c r="BZ31" s="712"/>
      <c r="CA31" s="712"/>
      <c r="CB31" s="714"/>
      <c r="CD31" s="733"/>
      <c r="CE31" s="734"/>
      <c r="CF31" s="689" t="s">
        <v>326</v>
      </c>
      <c r="CG31" s="686"/>
      <c r="CH31" s="686"/>
      <c r="CI31" s="686"/>
      <c r="CJ31" s="686"/>
      <c r="CK31" s="686"/>
      <c r="CL31" s="686"/>
      <c r="CM31" s="686"/>
      <c r="CN31" s="686"/>
      <c r="CO31" s="686"/>
      <c r="CP31" s="686"/>
      <c r="CQ31" s="687"/>
      <c r="CR31" s="642">
        <v>20804</v>
      </c>
      <c r="CS31" s="661"/>
      <c r="CT31" s="661"/>
      <c r="CU31" s="661"/>
      <c r="CV31" s="661"/>
      <c r="CW31" s="661"/>
      <c r="CX31" s="661"/>
      <c r="CY31" s="662"/>
      <c r="CZ31" s="645">
        <v>0.3</v>
      </c>
      <c r="DA31" s="663"/>
      <c r="DB31" s="663"/>
      <c r="DC31" s="664"/>
      <c r="DD31" s="648">
        <v>20804</v>
      </c>
      <c r="DE31" s="661"/>
      <c r="DF31" s="661"/>
      <c r="DG31" s="661"/>
      <c r="DH31" s="661"/>
      <c r="DI31" s="661"/>
      <c r="DJ31" s="661"/>
      <c r="DK31" s="662"/>
      <c r="DL31" s="648">
        <v>20804</v>
      </c>
      <c r="DM31" s="661"/>
      <c r="DN31" s="661"/>
      <c r="DO31" s="661"/>
      <c r="DP31" s="661"/>
      <c r="DQ31" s="661"/>
      <c r="DR31" s="661"/>
      <c r="DS31" s="661"/>
      <c r="DT31" s="661"/>
      <c r="DU31" s="661"/>
      <c r="DV31" s="662"/>
      <c r="DW31" s="645">
        <v>0.7</v>
      </c>
      <c r="DX31" s="663"/>
      <c r="DY31" s="663"/>
      <c r="DZ31" s="663"/>
      <c r="EA31" s="663"/>
      <c r="EB31" s="663"/>
      <c r="EC31" s="681"/>
    </row>
    <row r="32" spans="2:133" ht="11.25" customHeight="1" x14ac:dyDescent="0.15">
      <c r="B32" s="725" t="s">
        <v>327</v>
      </c>
      <c r="C32" s="726"/>
      <c r="D32" s="726"/>
      <c r="E32" s="726"/>
      <c r="F32" s="726"/>
      <c r="G32" s="726"/>
      <c r="H32" s="726"/>
      <c r="I32" s="726"/>
      <c r="J32" s="726"/>
      <c r="K32" s="726"/>
      <c r="L32" s="726"/>
      <c r="M32" s="726"/>
      <c r="N32" s="726"/>
      <c r="O32" s="726"/>
      <c r="P32" s="726"/>
      <c r="Q32" s="727"/>
      <c r="R32" s="642" t="s">
        <v>247</v>
      </c>
      <c r="S32" s="643"/>
      <c r="T32" s="643"/>
      <c r="U32" s="643"/>
      <c r="V32" s="643"/>
      <c r="W32" s="643"/>
      <c r="X32" s="643"/>
      <c r="Y32" s="644"/>
      <c r="Z32" s="675" t="s">
        <v>140</v>
      </c>
      <c r="AA32" s="675"/>
      <c r="AB32" s="675"/>
      <c r="AC32" s="675"/>
      <c r="AD32" s="676" t="s">
        <v>140</v>
      </c>
      <c r="AE32" s="676"/>
      <c r="AF32" s="676"/>
      <c r="AG32" s="676"/>
      <c r="AH32" s="676"/>
      <c r="AI32" s="676"/>
      <c r="AJ32" s="676"/>
      <c r="AK32" s="676"/>
      <c r="AL32" s="645" t="s">
        <v>247</v>
      </c>
      <c r="AM32" s="646"/>
      <c r="AN32" s="646"/>
      <c r="AO32" s="677"/>
      <c r="AP32" s="718"/>
      <c r="AQ32" s="719"/>
      <c r="AR32" s="719"/>
      <c r="AS32" s="719"/>
      <c r="AT32" s="723"/>
      <c r="AU32" s="230" t="s">
        <v>328</v>
      </c>
      <c r="AV32" s="230"/>
      <c r="AW32" s="230"/>
      <c r="AX32" s="639" t="s">
        <v>329</v>
      </c>
      <c r="AY32" s="640"/>
      <c r="AZ32" s="640"/>
      <c r="BA32" s="640"/>
      <c r="BB32" s="640"/>
      <c r="BC32" s="640"/>
      <c r="BD32" s="640"/>
      <c r="BE32" s="640"/>
      <c r="BF32" s="641"/>
      <c r="BG32" s="715">
        <v>99.7</v>
      </c>
      <c r="BH32" s="661"/>
      <c r="BI32" s="661"/>
      <c r="BJ32" s="661"/>
      <c r="BK32" s="661"/>
      <c r="BL32" s="661"/>
      <c r="BM32" s="646">
        <v>99.4</v>
      </c>
      <c r="BN32" s="707"/>
      <c r="BO32" s="707"/>
      <c r="BP32" s="707"/>
      <c r="BQ32" s="685"/>
      <c r="BR32" s="715">
        <v>99.6</v>
      </c>
      <c r="BS32" s="661"/>
      <c r="BT32" s="661"/>
      <c r="BU32" s="661"/>
      <c r="BV32" s="661"/>
      <c r="BW32" s="661"/>
      <c r="BX32" s="646">
        <v>98.7</v>
      </c>
      <c r="BY32" s="707"/>
      <c r="BZ32" s="707"/>
      <c r="CA32" s="707"/>
      <c r="CB32" s="685"/>
      <c r="CD32" s="735"/>
      <c r="CE32" s="736"/>
      <c r="CF32" s="689" t="s">
        <v>330</v>
      </c>
      <c r="CG32" s="686"/>
      <c r="CH32" s="686"/>
      <c r="CI32" s="686"/>
      <c r="CJ32" s="686"/>
      <c r="CK32" s="686"/>
      <c r="CL32" s="686"/>
      <c r="CM32" s="686"/>
      <c r="CN32" s="686"/>
      <c r="CO32" s="686"/>
      <c r="CP32" s="686"/>
      <c r="CQ32" s="687"/>
      <c r="CR32" s="642">
        <v>134</v>
      </c>
      <c r="CS32" s="643"/>
      <c r="CT32" s="643"/>
      <c r="CU32" s="643"/>
      <c r="CV32" s="643"/>
      <c r="CW32" s="643"/>
      <c r="CX32" s="643"/>
      <c r="CY32" s="644"/>
      <c r="CZ32" s="645">
        <v>0</v>
      </c>
      <c r="DA32" s="663"/>
      <c r="DB32" s="663"/>
      <c r="DC32" s="664"/>
      <c r="DD32" s="648">
        <v>134</v>
      </c>
      <c r="DE32" s="643"/>
      <c r="DF32" s="643"/>
      <c r="DG32" s="643"/>
      <c r="DH32" s="643"/>
      <c r="DI32" s="643"/>
      <c r="DJ32" s="643"/>
      <c r="DK32" s="644"/>
      <c r="DL32" s="648">
        <v>134</v>
      </c>
      <c r="DM32" s="643"/>
      <c r="DN32" s="643"/>
      <c r="DO32" s="643"/>
      <c r="DP32" s="643"/>
      <c r="DQ32" s="643"/>
      <c r="DR32" s="643"/>
      <c r="DS32" s="643"/>
      <c r="DT32" s="643"/>
      <c r="DU32" s="643"/>
      <c r="DV32" s="644"/>
      <c r="DW32" s="645">
        <v>0</v>
      </c>
      <c r="DX32" s="663"/>
      <c r="DY32" s="663"/>
      <c r="DZ32" s="663"/>
      <c r="EA32" s="663"/>
      <c r="EB32" s="663"/>
      <c r="EC32" s="681"/>
    </row>
    <row r="33" spans="2:133" ht="11.25" customHeight="1" x14ac:dyDescent="0.15">
      <c r="B33" s="639" t="s">
        <v>331</v>
      </c>
      <c r="C33" s="640"/>
      <c r="D33" s="640"/>
      <c r="E33" s="640"/>
      <c r="F33" s="640"/>
      <c r="G33" s="640"/>
      <c r="H33" s="640"/>
      <c r="I33" s="640"/>
      <c r="J33" s="640"/>
      <c r="K33" s="640"/>
      <c r="L33" s="640"/>
      <c r="M33" s="640"/>
      <c r="N33" s="640"/>
      <c r="O33" s="640"/>
      <c r="P33" s="640"/>
      <c r="Q33" s="641"/>
      <c r="R33" s="642">
        <v>207376</v>
      </c>
      <c r="S33" s="643"/>
      <c r="T33" s="643"/>
      <c r="U33" s="643"/>
      <c r="V33" s="643"/>
      <c r="W33" s="643"/>
      <c r="X33" s="643"/>
      <c r="Y33" s="644"/>
      <c r="Z33" s="675">
        <v>3</v>
      </c>
      <c r="AA33" s="675"/>
      <c r="AB33" s="675"/>
      <c r="AC33" s="675"/>
      <c r="AD33" s="676" t="s">
        <v>247</v>
      </c>
      <c r="AE33" s="676"/>
      <c r="AF33" s="676"/>
      <c r="AG33" s="676"/>
      <c r="AH33" s="676"/>
      <c r="AI33" s="676"/>
      <c r="AJ33" s="676"/>
      <c r="AK33" s="676"/>
      <c r="AL33" s="645" t="s">
        <v>247</v>
      </c>
      <c r="AM33" s="646"/>
      <c r="AN33" s="646"/>
      <c r="AO33" s="677"/>
      <c r="AP33" s="720"/>
      <c r="AQ33" s="721"/>
      <c r="AR33" s="721"/>
      <c r="AS33" s="721"/>
      <c r="AT33" s="724"/>
      <c r="AU33" s="232"/>
      <c r="AV33" s="232"/>
      <c r="AW33" s="232"/>
      <c r="AX33" s="623" t="s">
        <v>332</v>
      </c>
      <c r="AY33" s="624"/>
      <c r="AZ33" s="624"/>
      <c r="BA33" s="624"/>
      <c r="BB33" s="624"/>
      <c r="BC33" s="624"/>
      <c r="BD33" s="624"/>
      <c r="BE33" s="624"/>
      <c r="BF33" s="625"/>
      <c r="BG33" s="706">
        <v>99.6</v>
      </c>
      <c r="BH33" s="627"/>
      <c r="BI33" s="627"/>
      <c r="BJ33" s="627"/>
      <c r="BK33" s="627"/>
      <c r="BL33" s="627"/>
      <c r="BM33" s="669">
        <v>98.3</v>
      </c>
      <c r="BN33" s="627"/>
      <c r="BO33" s="627"/>
      <c r="BP33" s="627"/>
      <c r="BQ33" s="671"/>
      <c r="BR33" s="706">
        <v>99.5</v>
      </c>
      <c r="BS33" s="627"/>
      <c r="BT33" s="627"/>
      <c r="BU33" s="627"/>
      <c r="BV33" s="627"/>
      <c r="BW33" s="627"/>
      <c r="BX33" s="669">
        <v>98.1</v>
      </c>
      <c r="BY33" s="627"/>
      <c r="BZ33" s="627"/>
      <c r="CA33" s="627"/>
      <c r="CB33" s="671"/>
      <c r="CD33" s="689" t="s">
        <v>333</v>
      </c>
      <c r="CE33" s="686"/>
      <c r="CF33" s="686"/>
      <c r="CG33" s="686"/>
      <c r="CH33" s="686"/>
      <c r="CI33" s="686"/>
      <c r="CJ33" s="686"/>
      <c r="CK33" s="686"/>
      <c r="CL33" s="686"/>
      <c r="CM33" s="686"/>
      <c r="CN33" s="686"/>
      <c r="CO33" s="686"/>
      <c r="CP33" s="686"/>
      <c r="CQ33" s="687"/>
      <c r="CR33" s="642">
        <v>3321091</v>
      </c>
      <c r="CS33" s="661"/>
      <c r="CT33" s="661"/>
      <c r="CU33" s="661"/>
      <c r="CV33" s="661"/>
      <c r="CW33" s="661"/>
      <c r="CX33" s="661"/>
      <c r="CY33" s="662"/>
      <c r="CZ33" s="645">
        <v>50</v>
      </c>
      <c r="DA33" s="663"/>
      <c r="DB33" s="663"/>
      <c r="DC33" s="664"/>
      <c r="DD33" s="648">
        <v>2318835</v>
      </c>
      <c r="DE33" s="661"/>
      <c r="DF33" s="661"/>
      <c r="DG33" s="661"/>
      <c r="DH33" s="661"/>
      <c r="DI33" s="661"/>
      <c r="DJ33" s="661"/>
      <c r="DK33" s="662"/>
      <c r="DL33" s="648">
        <v>1340506</v>
      </c>
      <c r="DM33" s="661"/>
      <c r="DN33" s="661"/>
      <c r="DO33" s="661"/>
      <c r="DP33" s="661"/>
      <c r="DQ33" s="661"/>
      <c r="DR33" s="661"/>
      <c r="DS33" s="661"/>
      <c r="DT33" s="661"/>
      <c r="DU33" s="661"/>
      <c r="DV33" s="662"/>
      <c r="DW33" s="645">
        <v>42.5</v>
      </c>
      <c r="DX33" s="663"/>
      <c r="DY33" s="663"/>
      <c r="DZ33" s="663"/>
      <c r="EA33" s="663"/>
      <c r="EB33" s="663"/>
      <c r="EC33" s="681"/>
    </row>
    <row r="34" spans="2:133" ht="11.25" customHeight="1" x14ac:dyDescent="0.15">
      <c r="B34" s="639" t="s">
        <v>334</v>
      </c>
      <c r="C34" s="640"/>
      <c r="D34" s="640"/>
      <c r="E34" s="640"/>
      <c r="F34" s="640"/>
      <c r="G34" s="640"/>
      <c r="H34" s="640"/>
      <c r="I34" s="640"/>
      <c r="J34" s="640"/>
      <c r="K34" s="640"/>
      <c r="L34" s="640"/>
      <c r="M34" s="640"/>
      <c r="N34" s="640"/>
      <c r="O34" s="640"/>
      <c r="P34" s="640"/>
      <c r="Q34" s="641"/>
      <c r="R34" s="642">
        <v>40802</v>
      </c>
      <c r="S34" s="643"/>
      <c r="T34" s="643"/>
      <c r="U34" s="643"/>
      <c r="V34" s="643"/>
      <c r="W34" s="643"/>
      <c r="X34" s="643"/>
      <c r="Y34" s="644"/>
      <c r="Z34" s="675">
        <v>0.6</v>
      </c>
      <c r="AA34" s="675"/>
      <c r="AB34" s="675"/>
      <c r="AC34" s="675"/>
      <c r="AD34" s="676">
        <v>13033</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335</v>
      </c>
      <c r="CE34" s="686"/>
      <c r="CF34" s="686"/>
      <c r="CG34" s="686"/>
      <c r="CH34" s="686"/>
      <c r="CI34" s="686"/>
      <c r="CJ34" s="686"/>
      <c r="CK34" s="686"/>
      <c r="CL34" s="686"/>
      <c r="CM34" s="686"/>
      <c r="CN34" s="686"/>
      <c r="CO34" s="686"/>
      <c r="CP34" s="686"/>
      <c r="CQ34" s="687"/>
      <c r="CR34" s="642">
        <v>734658</v>
      </c>
      <c r="CS34" s="643"/>
      <c r="CT34" s="643"/>
      <c r="CU34" s="643"/>
      <c r="CV34" s="643"/>
      <c r="CW34" s="643"/>
      <c r="CX34" s="643"/>
      <c r="CY34" s="644"/>
      <c r="CZ34" s="645">
        <v>11.1</v>
      </c>
      <c r="DA34" s="663"/>
      <c r="DB34" s="663"/>
      <c r="DC34" s="664"/>
      <c r="DD34" s="648">
        <v>552981</v>
      </c>
      <c r="DE34" s="643"/>
      <c r="DF34" s="643"/>
      <c r="DG34" s="643"/>
      <c r="DH34" s="643"/>
      <c r="DI34" s="643"/>
      <c r="DJ34" s="643"/>
      <c r="DK34" s="644"/>
      <c r="DL34" s="648">
        <v>474442</v>
      </c>
      <c r="DM34" s="643"/>
      <c r="DN34" s="643"/>
      <c r="DO34" s="643"/>
      <c r="DP34" s="643"/>
      <c r="DQ34" s="643"/>
      <c r="DR34" s="643"/>
      <c r="DS34" s="643"/>
      <c r="DT34" s="643"/>
      <c r="DU34" s="643"/>
      <c r="DV34" s="644"/>
      <c r="DW34" s="645">
        <v>15</v>
      </c>
      <c r="DX34" s="663"/>
      <c r="DY34" s="663"/>
      <c r="DZ34" s="663"/>
      <c r="EA34" s="663"/>
      <c r="EB34" s="663"/>
      <c r="EC34" s="681"/>
    </row>
    <row r="35" spans="2:133" ht="11.25" customHeight="1" x14ac:dyDescent="0.15">
      <c r="B35" s="639" t="s">
        <v>336</v>
      </c>
      <c r="C35" s="640"/>
      <c r="D35" s="640"/>
      <c r="E35" s="640"/>
      <c r="F35" s="640"/>
      <c r="G35" s="640"/>
      <c r="H35" s="640"/>
      <c r="I35" s="640"/>
      <c r="J35" s="640"/>
      <c r="K35" s="640"/>
      <c r="L35" s="640"/>
      <c r="M35" s="640"/>
      <c r="N35" s="640"/>
      <c r="O35" s="640"/>
      <c r="P35" s="640"/>
      <c r="Q35" s="641"/>
      <c r="R35" s="642">
        <v>56493</v>
      </c>
      <c r="S35" s="643"/>
      <c r="T35" s="643"/>
      <c r="U35" s="643"/>
      <c r="V35" s="643"/>
      <c r="W35" s="643"/>
      <c r="X35" s="643"/>
      <c r="Y35" s="644"/>
      <c r="Z35" s="675">
        <v>0.8</v>
      </c>
      <c r="AA35" s="675"/>
      <c r="AB35" s="675"/>
      <c r="AC35" s="675"/>
      <c r="AD35" s="676" t="s">
        <v>247</v>
      </c>
      <c r="AE35" s="676"/>
      <c r="AF35" s="676"/>
      <c r="AG35" s="676"/>
      <c r="AH35" s="676"/>
      <c r="AI35" s="676"/>
      <c r="AJ35" s="676"/>
      <c r="AK35" s="676"/>
      <c r="AL35" s="645" t="s">
        <v>247</v>
      </c>
      <c r="AM35" s="646"/>
      <c r="AN35" s="646"/>
      <c r="AO35" s="677"/>
      <c r="AP35" s="235"/>
      <c r="AQ35" s="703" t="s">
        <v>337</v>
      </c>
      <c r="AR35" s="704"/>
      <c r="AS35" s="704"/>
      <c r="AT35" s="704"/>
      <c r="AU35" s="704"/>
      <c r="AV35" s="704"/>
      <c r="AW35" s="704"/>
      <c r="AX35" s="704"/>
      <c r="AY35" s="704"/>
      <c r="AZ35" s="704"/>
      <c r="BA35" s="704"/>
      <c r="BB35" s="704"/>
      <c r="BC35" s="704"/>
      <c r="BD35" s="704"/>
      <c r="BE35" s="704"/>
      <c r="BF35" s="705"/>
      <c r="BG35" s="703" t="s">
        <v>338</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339</v>
      </c>
      <c r="CE35" s="686"/>
      <c r="CF35" s="686"/>
      <c r="CG35" s="686"/>
      <c r="CH35" s="686"/>
      <c r="CI35" s="686"/>
      <c r="CJ35" s="686"/>
      <c r="CK35" s="686"/>
      <c r="CL35" s="686"/>
      <c r="CM35" s="686"/>
      <c r="CN35" s="686"/>
      <c r="CO35" s="686"/>
      <c r="CP35" s="686"/>
      <c r="CQ35" s="687"/>
      <c r="CR35" s="642">
        <v>201738</v>
      </c>
      <c r="CS35" s="661"/>
      <c r="CT35" s="661"/>
      <c r="CU35" s="661"/>
      <c r="CV35" s="661"/>
      <c r="CW35" s="661"/>
      <c r="CX35" s="661"/>
      <c r="CY35" s="662"/>
      <c r="CZ35" s="645">
        <v>3</v>
      </c>
      <c r="DA35" s="663"/>
      <c r="DB35" s="663"/>
      <c r="DC35" s="664"/>
      <c r="DD35" s="648">
        <v>170428</v>
      </c>
      <c r="DE35" s="661"/>
      <c r="DF35" s="661"/>
      <c r="DG35" s="661"/>
      <c r="DH35" s="661"/>
      <c r="DI35" s="661"/>
      <c r="DJ35" s="661"/>
      <c r="DK35" s="662"/>
      <c r="DL35" s="648">
        <v>168412</v>
      </c>
      <c r="DM35" s="661"/>
      <c r="DN35" s="661"/>
      <c r="DO35" s="661"/>
      <c r="DP35" s="661"/>
      <c r="DQ35" s="661"/>
      <c r="DR35" s="661"/>
      <c r="DS35" s="661"/>
      <c r="DT35" s="661"/>
      <c r="DU35" s="661"/>
      <c r="DV35" s="662"/>
      <c r="DW35" s="645">
        <v>5.3</v>
      </c>
      <c r="DX35" s="663"/>
      <c r="DY35" s="663"/>
      <c r="DZ35" s="663"/>
      <c r="EA35" s="663"/>
      <c r="EB35" s="663"/>
      <c r="EC35" s="681"/>
    </row>
    <row r="36" spans="2:133" ht="11.25" customHeight="1" x14ac:dyDescent="0.15">
      <c r="B36" s="639" t="s">
        <v>340</v>
      </c>
      <c r="C36" s="640"/>
      <c r="D36" s="640"/>
      <c r="E36" s="640"/>
      <c r="F36" s="640"/>
      <c r="G36" s="640"/>
      <c r="H36" s="640"/>
      <c r="I36" s="640"/>
      <c r="J36" s="640"/>
      <c r="K36" s="640"/>
      <c r="L36" s="640"/>
      <c r="M36" s="640"/>
      <c r="N36" s="640"/>
      <c r="O36" s="640"/>
      <c r="P36" s="640"/>
      <c r="Q36" s="641"/>
      <c r="R36" s="642">
        <v>657906</v>
      </c>
      <c r="S36" s="643"/>
      <c r="T36" s="643"/>
      <c r="U36" s="643"/>
      <c r="V36" s="643"/>
      <c r="W36" s="643"/>
      <c r="X36" s="643"/>
      <c r="Y36" s="644"/>
      <c r="Z36" s="675">
        <v>9.6999999999999993</v>
      </c>
      <c r="AA36" s="675"/>
      <c r="AB36" s="675"/>
      <c r="AC36" s="675"/>
      <c r="AD36" s="676" t="s">
        <v>140</v>
      </c>
      <c r="AE36" s="676"/>
      <c r="AF36" s="676"/>
      <c r="AG36" s="676"/>
      <c r="AH36" s="676"/>
      <c r="AI36" s="676"/>
      <c r="AJ36" s="676"/>
      <c r="AK36" s="676"/>
      <c r="AL36" s="645" t="s">
        <v>140</v>
      </c>
      <c r="AM36" s="646"/>
      <c r="AN36" s="646"/>
      <c r="AO36" s="677"/>
      <c r="AP36" s="235"/>
      <c r="AQ36" s="694" t="s">
        <v>341</v>
      </c>
      <c r="AR36" s="695"/>
      <c r="AS36" s="695"/>
      <c r="AT36" s="695"/>
      <c r="AU36" s="695"/>
      <c r="AV36" s="695"/>
      <c r="AW36" s="695"/>
      <c r="AX36" s="695"/>
      <c r="AY36" s="696"/>
      <c r="AZ36" s="697">
        <v>443972</v>
      </c>
      <c r="BA36" s="698"/>
      <c r="BB36" s="698"/>
      <c r="BC36" s="698"/>
      <c r="BD36" s="698"/>
      <c r="BE36" s="698"/>
      <c r="BF36" s="699"/>
      <c r="BG36" s="700" t="s">
        <v>342</v>
      </c>
      <c r="BH36" s="701"/>
      <c r="BI36" s="701"/>
      <c r="BJ36" s="701"/>
      <c r="BK36" s="701"/>
      <c r="BL36" s="701"/>
      <c r="BM36" s="701"/>
      <c r="BN36" s="701"/>
      <c r="BO36" s="701"/>
      <c r="BP36" s="701"/>
      <c r="BQ36" s="701"/>
      <c r="BR36" s="701"/>
      <c r="BS36" s="701"/>
      <c r="BT36" s="701"/>
      <c r="BU36" s="702"/>
      <c r="BV36" s="697">
        <v>12632</v>
      </c>
      <c r="BW36" s="698"/>
      <c r="BX36" s="698"/>
      <c r="BY36" s="698"/>
      <c r="BZ36" s="698"/>
      <c r="CA36" s="698"/>
      <c r="CB36" s="699"/>
      <c r="CD36" s="689" t="s">
        <v>343</v>
      </c>
      <c r="CE36" s="686"/>
      <c r="CF36" s="686"/>
      <c r="CG36" s="686"/>
      <c r="CH36" s="686"/>
      <c r="CI36" s="686"/>
      <c r="CJ36" s="686"/>
      <c r="CK36" s="686"/>
      <c r="CL36" s="686"/>
      <c r="CM36" s="686"/>
      <c r="CN36" s="686"/>
      <c r="CO36" s="686"/>
      <c r="CP36" s="686"/>
      <c r="CQ36" s="687"/>
      <c r="CR36" s="642">
        <v>1307740</v>
      </c>
      <c r="CS36" s="643"/>
      <c r="CT36" s="643"/>
      <c r="CU36" s="643"/>
      <c r="CV36" s="643"/>
      <c r="CW36" s="643"/>
      <c r="CX36" s="643"/>
      <c r="CY36" s="644"/>
      <c r="CZ36" s="645">
        <v>19.7</v>
      </c>
      <c r="DA36" s="663"/>
      <c r="DB36" s="663"/>
      <c r="DC36" s="664"/>
      <c r="DD36" s="648">
        <v>722472</v>
      </c>
      <c r="DE36" s="643"/>
      <c r="DF36" s="643"/>
      <c r="DG36" s="643"/>
      <c r="DH36" s="643"/>
      <c r="DI36" s="643"/>
      <c r="DJ36" s="643"/>
      <c r="DK36" s="644"/>
      <c r="DL36" s="648">
        <v>454317</v>
      </c>
      <c r="DM36" s="643"/>
      <c r="DN36" s="643"/>
      <c r="DO36" s="643"/>
      <c r="DP36" s="643"/>
      <c r="DQ36" s="643"/>
      <c r="DR36" s="643"/>
      <c r="DS36" s="643"/>
      <c r="DT36" s="643"/>
      <c r="DU36" s="643"/>
      <c r="DV36" s="644"/>
      <c r="DW36" s="645">
        <v>14.4</v>
      </c>
      <c r="DX36" s="663"/>
      <c r="DY36" s="663"/>
      <c r="DZ36" s="663"/>
      <c r="EA36" s="663"/>
      <c r="EB36" s="663"/>
      <c r="EC36" s="681"/>
    </row>
    <row r="37" spans="2:133" ht="11.25" customHeight="1" x14ac:dyDescent="0.15">
      <c r="B37" s="639" t="s">
        <v>344</v>
      </c>
      <c r="C37" s="640"/>
      <c r="D37" s="640"/>
      <c r="E37" s="640"/>
      <c r="F37" s="640"/>
      <c r="G37" s="640"/>
      <c r="H37" s="640"/>
      <c r="I37" s="640"/>
      <c r="J37" s="640"/>
      <c r="K37" s="640"/>
      <c r="L37" s="640"/>
      <c r="M37" s="640"/>
      <c r="N37" s="640"/>
      <c r="O37" s="640"/>
      <c r="P37" s="640"/>
      <c r="Q37" s="641"/>
      <c r="R37" s="642">
        <v>53663</v>
      </c>
      <c r="S37" s="643"/>
      <c r="T37" s="643"/>
      <c r="U37" s="643"/>
      <c r="V37" s="643"/>
      <c r="W37" s="643"/>
      <c r="X37" s="643"/>
      <c r="Y37" s="644"/>
      <c r="Z37" s="675">
        <v>0.8</v>
      </c>
      <c r="AA37" s="675"/>
      <c r="AB37" s="675"/>
      <c r="AC37" s="675"/>
      <c r="AD37" s="676" t="s">
        <v>140</v>
      </c>
      <c r="AE37" s="676"/>
      <c r="AF37" s="676"/>
      <c r="AG37" s="676"/>
      <c r="AH37" s="676"/>
      <c r="AI37" s="676"/>
      <c r="AJ37" s="676"/>
      <c r="AK37" s="676"/>
      <c r="AL37" s="645" t="s">
        <v>140</v>
      </c>
      <c r="AM37" s="646"/>
      <c r="AN37" s="646"/>
      <c r="AO37" s="677"/>
      <c r="AQ37" s="682" t="s">
        <v>345</v>
      </c>
      <c r="AR37" s="683"/>
      <c r="AS37" s="683"/>
      <c r="AT37" s="683"/>
      <c r="AU37" s="683"/>
      <c r="AV37" s="683"/>
      <c r="AW37" s="683"/>
      <c r="AX37" s="683"/>
      <c r="AY37" s="684"/>
      <c r="AZ37" s="642">
        <v>109559</v>
      </c>
      <c r="BA37" s="643"/>
      <c r="BB37" s="643"/>
      <c r="BC37" s="643"/>
      <c r="BD37" s="661"/>
      <c r="BE37" s="661"/>
      <c r="BF37" s="685"/>
      <c r="BG37" s="689" t="s">
        <v>346</v>
      </c>
      <c r="BH37" s="686"/>
      <c r="BI37" s="686"/>
      <c r="BJ37" s="686"/>
      <c r="BK37" s="686"/>
      <c r="BL37" s="686"/>
      <c r="BM37" s="686"/>
      <c r="BN37" s="686"/>
      <c r="BO37" s="686"/>
      <c r="BP37" s="686"/>
      <c r="BQ37" s="686"/>
      <c r="BR37" s="686"/>
      <c r="BS37" s="686"/>
      <c r="BT37" s="686"/>
      <c r="BU37" s="687"/>
      <c r="BV37" s="642">
        <v>2707</v>
      </c>
      <c r="BW37" s="643"/>
      <c r="BX37" s="643"/>
      <c r="BY37" s="643"/>
      <c r="BZ37" s="643"/>
      <c r="CA37" s="643"/>
      <c r="CB37" s="688"/>
      <c r="CD37" s="689" t="s">
        <v>347</v>
      </c>
      <c r="CE37" s="686"/>
      <c r="CF37" s="686"/>
      <c r="CG37" s="686"/>
      <c r="CH37" s="686"/>
      <c r="CI37" s="686"/>
      <c r="CJ37" s="686"/>
      <c r="CK37" s="686"/>
      <c r="CL37" s="686"/>
      <c r="CM37" s="686"/>
      <c r="CN37" s="686"/>
      <c r="CO37" s="686"/>
      <c r="CP37" s="686"/>
      <c r="CQ37" s="687"/>
      <c r="CR37" s="642">
        <v>383995</v>
      </c>
      <c r="CS37" s="661"/>
      <c r="CT37" s="661"/>
      <c r="CU37" s="661"/>
      <c r="CV37" s="661"/>
      <c r="CW37" s="661"/>
      <c r="CX37" s="661"/>
      <c r="CY37" s="662"/>
      <c r="CZ37" s="645">
        <v>5.8</v>
      </c>
      <c r="DA37" s="663"/>
      <c r="DB37" s="663"/>
      <c r="DC37" s="664"/>
      <c r="DD37" s="648">
        <v>354207</v>
      </c>
      <c r="DE37" s="661"/>
      <c r="DF37" s="661"/>
      <c r="DG37" s="661"/>
      <c r="DH37" s="661"/>
      <c r="DI37" s="661"/>
      <c r="DJ37" s="661"/>
      <c r="DK37" s="662"/>
      <c r="DL37" s="648">
        <v>349157</v>
      </c>
      <c r="DM37" s="661"/>
      <c r="DN37" s="661"/>
      <c r="DO37" s="661"/>
      <c r="DP37" s="661"/>
      <c r="DQ37" s="661"/>
      <c r="DR37" s="661"/>
      <c r="DS37" s="661"/>
      <c r="DT37" s="661"/>
      <c r="DU37" s="661"/>
      <c r="DV37" s="662"/>
      <c r="DW37" s="645">
        <v>11.1</v>
      </c>
      <c r="DX37" s="663"/>
      <c r="DY37" s="663"/>
      <c r="DZ37" s="663"/>
      <c r="EA37" s="663"/>
      <c r="EB37" s="663"/>
      <c r="EC37" s="681"/>
    </row>
    <row r="38" spans="2:133" ht="11.25" customHeight="1" x14ac:dyDescent="0.15">
      <c r="B38" s="639" t="s">
        <v>348</v>
      </c>
      <c r="C38" s="640"/>
      <c r="D38" s="640"/>
      <c r="E38" s="640"/>
      <c r="F38" s="640"/>
      <c r="G38" s="640"/>
      <c r="H38" s="640"/>
      <c r="I38" s="640"/>
      <c r="J38" s="640"/>
      <c r="K38" s="640"/>
      <c r="L38" s="640"/>
      <c r="M38" s="640"/>
      <c r="N38" s="640"/>
      <c r="O38" s="640"/>
      <c r="P38" s="640"/>
      <c r="Q38" s="641"/>
      <c r="R38" s="642">
        <v>202780</v>
      </c>
      <c r="S38" s="643"/>
      <c r="T38" s="643"/>
      <c r="U38" s="643"/>
      <c r="V38" s="643"/>
      <c r="W38" s="643"/>
      <c r="X38" s="643"/>
      <c r="Y38" s="644"/>
      <c r="Z38" s="675">
        <v>3</v>
      </c>
      <c r="AA38" s="675"/>
      <c r="AB38" s="675"/>
      <c r="AC38" s="675"/>
      <c r="AD38" s="676">
        <v>16659</v>
      </c>
      <c r="AE38" s="676"/>
      <c r="AF38" s="676"/>
      <c r="AG38" s="676"/>
      <c r="AH38" s="676"/>
      <c r="AI38" s="676"/>
      <c r="AJ38" s="676"/>
      <c r="AK38" s="676"/>
      <c r="AL38" s="645">
        <v>0.5</v>
      </c>
      <c r="AM38" s="646"/>
      <c r="AN38" s="646"/>
      <c r="AO38" s="677"/>
      <c r="AQ38" s="682" t="s">
        <v>349</v>
      </c>
      <c r="AR38" s="683"/>
      <c r="AS38" s="683"/>
      <c r="AT38" s="683"/>
      <c r="AU38" s="683"/>
      <c r="AV38" s="683"/>
      <c r="AW38" s="683"/>
      <c r="AX38" s="683"/>
      <c r="AY38" s="684"/>
      <c r="AZ38" s="642">
        <v>23941</v>
      </c>
      <c r="BA38" s="643"/>
      <c r="BB38" s="643"/>
      <c r="BC38" s="643"/>
      <c r="BD38" s="661"/>
      <c r="BE38" s="661"/>
      <c r="BF38" s="685"/>
      <c r="BG38" s="689" t="s">
        <v>350</v>
      </c>
      <c r="BH38" s="686"/>
      <c r="BI38" s="686"/>
      <c r="BJ38" s="686"/>
      <c r="BK38" s="686"/>
      <c r="BL38" s="686"/>
      <c r="BM38" s="686"/>
      <c r="BN38" s="686"/>
      <c r="BO38" s="686"/>
      <c r="BP38" s="686"/>
      <c r="BQ38" s="686"/>
      <c r="BR38" s="686"/>
      <c r="BS38" s="686"/>
      <c r="BT38" s="686"/>
      <c r="BU38" s="687"/>
      <c r="BV38" s="642">
        <v>690</v>
      </c>
      <c r="BW38" s="643"/>
      <c r="BX38" s="643"/>
      <c r="BY38" s="643"/>
      <c r="BZ38" s="643"/>
      <c r="CA38" s="643"/>
      <c r="CB38" s="688"/>
      <c r="CD38" s="689" t="s">
        <v>351</v>
      </c>
      <c r="CE38" s="686"/>
      <c r="CF38" s="686"/>
      <c r="CG38" s="686"/>
      <c r="CH38" s="686"/>
      <c r="CI38" s="686"/>
      <c r="CJ38" s="686"/>
      <c r="CK38" s="686"/>
      <c r="CL38" s="686"/>
      <c r="CM38" s="686"/>
      <c r="CN38" s="686"/>
      <c r="CO38" s="686"/>
      <c r="CP38" s="686"/>
      <c r="CQ38" s="687"/>
      <c r="CR38" s="642">
        <v>443972</v>
      </c>
      <c r="CS38" s="643"/>
      <c r="CT38" s="643"/>
      <c r="CU38" s="643"/>
      <c r="CV38" s="643"/>
      <c r="CW38" s="643"/>
      <c r="CX38" s="643"/>
      <c r="CY38" s="644"/>
      <c r="CZ38" s="645">
        <v>6.7</v>
      </c>
      <c r="DA38" s="663"/>
      <c r="DB38" s="663"/>
      <c r="DC38" s="664"/>
      <c r="DD38" s="648">
        <v>386760</v>
      </c>
      <c r="DE38" s="643"/>
      <c r="DF38" s="643"/>
      <c r="DG38" s="643"/>
      <c r="DH38" s="643"/>
      <c r="DI38" s="643"/>
      <c r="DJ38" s="643"/>
      <c r="DK38" s="644"/>
      <c r="DL38" s="648">
        <v>243335</v>
      </c>
      <c r="DM38" s="643"/>
      <c r="DN38" s="643"/>
      <c r="DO38" s="643"/>
      <c r="DP38" s="643"/>
      <c r="DQ38" s="643"/>
      <c r="DR38" s="643"/>
      <c r="DS38" s="643"/>
      <c r="DT38" s="643"/>
      <c r="DU38" s="643"/>
      <c r="DV38" s="644"/>
      <c r="DW38" s="645">
        <v>7.7</v>
      </c>
      <c r="DX38" s="663"/>
      <c r="DY38" s="663"/>
      <c r="DZ38" s="663"/>
      <c r="EA38" s="663"/>
      <c r="EB38" s="663"/>
      <c r="EC38" s="681"/>
    </row>
    <row r="39" spans="2:133" ht="11.25" customHeight="1" x14ac:dyDescent="0.15">
      <c r="B39" s="639" t="s">
        <v>352</v>
      </c>
      <c r="C39" s="640"/>
      <c r="D39" s="640"/>
      <c r="E39" s="640"/>
      <c r="F39" s="640"/>
      <c r="G39" s="640"/>
      <c r="H39" s="640"/>
      <c r="I39" s="640"/>
      <c r="J39" s="640"/>
      <c r="K39" s="640"/>
      <c r="L39" s="640"/>
      <c r="M39" s="640"/>
      <c r="N39" s="640"/>
      <c r="O39" s="640"/>
      <c r="P39" s="640"/>
      <c r="Q39" s="641"/>
      <c r="R39" s="642">
        <v>1182760</v>
      </c>
      <c r="S39" s="643"/>
      <c r="T39" s="643"/>
      <c r="U39" s="643"/>
      <c r="V39" s="643"/>
      <c r="W39" s="643"/>
      <c r="X39" s="643"/>
      <c r="Y39" s="644"/>
      <c r="Z39" s="675">
        <v>17.399999999999999</v>
      </c>
      <c r="AA39" s="675"/>
      <c r="AB39" s="675"/>
      <c r="AC39" s="675"/>
      <c r="AD39" s="676" t="s">
        <v>140</v>
      </c>
      <c r="AE39" s="676"/>
      <c r="AF39" s="676"/>
      <c r="AG39" s="676"/>
      <c r="AH39" s="676"/>
      <c r="AI39" s="676"/>
      <c r="AJ39" s="676"/>
      <c r="AK39" s="676"/>
      <c r="AL39" s="645" t="s">
        <v>140</v>
      </c>
      <c r="AM39" s="646"/>
      <c r="AN39" s="646"/>
      <c r="AO39" s="677"/>
      <c r="AQ39" s="682" t="s">
        <v>353</v>
      </c>
      <c r="AR39" s="683"/>
      <c r="AS39" s="683"/>
      <c r="AT39" s="683"/>
      <c r="AU39" s="683"/>
      <c r="AV39" s="683"/>
      <c r="AW39" s="683"/>
      <c r="AX39" s="683"/>
      <c r="AY39" s="684"/>
      <c r="AZ39" s="642" t="s">
        <v>140</v>
      </c>
      <c r="BA39" s="643"/>
      <c r="BB39" s="643"/>
      <c r="BC39" s="643"/>
      <c r="BD39" s="661"/>
      <c r="BE39" s="661"/>
      <c r="BF39" s="685"/>
      <c r="BG39" s="689" t="s">
        <v>354</v>
      </c>
      <c r="BH39" s="686"/>
      <c r="BI39" s="686"/>
      <c r="BJ39" s="686"/>
      <c r="BK39" s="686"/>
      <c r="BL39" s="686"/>
      <c r="BM39" s="686"/>
      <c r="BN39" s="686"/>
      <c r="BO39" s="686"/>
      <c r="BP39" s="686"/>
      <c r="BQ39" s="686"/>
      <c r="BR39" s="686"/>
      <c r="BS39" s="686"/>
      <c r="BT39" s="686"/>
      <c r="BU39" s="687"/>
      <c r="BV39" s="642">
        <v>1004</v>
      </c>
      <c r="BW39" s="643"/>
      <c r="BX39" s="643"/>
      <c r="BY39" s="643"/>
      <c r="BZ39" s="643"/>
      <c r="CA39" s="643"/>
      <c r="CB39" s="688"/>
      <c r="CD39" s="689" t="s">
        <v>355</v>
      </c>
      <c r="CE39" s="686"/>
      <c r="CF39" s="686"/>
      <c r="CG39" s="686"/>
      <c r="CH39" s="686"/>
      <c r="CI39" s="686"/>
      <c r="CJ39" s="686"/>
      <c r="CK39" s="686"/>
      <c r="CL39" s="686"/>
      <c r="CM39" s="686"/>
      <c r="CN39" s="686"/>
      <c r="CO39" s="686"/>
      <c r="CP39" s="686"/>
      <c r="CQ39" s="687"/>
      <c r="CR39" s="642">
        <v>540903</v>
      </c>
      <c r="CS39" s="661"/>
      <c r="CT39" s="661"/>
      <c r="CU39" s="661"/>
      <c r="CV39" s="661"/>
      <c r="CW39" s="661"/>
      <c r="CX39" s="661"/>
      <c r="CY39" s="662"/>
      <c r="CZ39" s="645">
        <v>8.1999999999999993</v>
      </c>
      <c r="DA39" s="663"/>
      <c r="DB39" s="663"/>
      <c r="DC39" s="664"/>
      <c r="DD39" s="648">
        <v>486194</v>
      </c>
      <c r="DE39" s="661"/>
      <c r="DF39" s="661"/>
      <c r="DG39" s="661"/>
      <c r="DH39" s="661"/>
      <c r="DI39" s="661"/>
      <c r="DJ39" s="661"/>
      <c r="DK39" s="662"/>
      <c r="DL39" s="648" t="s">
        <v>247</v>
      </c>
      <c r="DM39" s="661"/>
      <c r="DN39" s="661"/>
      <c r="DO39" s="661"/>
      <c r="DP39" s="661"/>
      <c r="DQ39" s="661"/>
      <c r="DR39" s="661"/>
      <c r="DS39" s="661"/>
      <c r="DT39" s="661"/>
      <c r="DU39" s="661"/>
      <c r="DV39" s="662"/>
      <c r="DW39" s="645" t="s">
        <v>140</v>
      </c>
      <c r="DX39" s="663"/>
      <c r="DY39" s="663"/>
      <c r="DZ39" s="663"/>
      <c r="EA39" s="663"/>
      <c r="EB39" s="663"/>
      <c r="EC39" s="681"/>
    </row>
    <row r="40" spans="2:133" ht="11.25" customHeight="1" x14ac:dyDescent="0.15">
      <c r="B40" s="639" t="s">
        <v>356</v>
      </c>
      <c r="C40" s="640"/>
      <c r="D40" s="640"/>
      <c r="E40" s="640"/>
      <c r="F40" s="640"/>
      <c r="G40" s="640"/>
      <c r="H40" s="640"/>
      <c r="I40" s="640"/>
      <c r="J40" s="640"/>
      <c r="K40" s="640"/>
      <c r="L40" s="640"/>
      <c r="M40" s="640"/>
      <c r="N40" s="640"/>
      <c r="O40" s="640"/>
      <c r="P40" s="640"/>
      <c r="Q40" s="641"/>
      <c r="R40" s="642">
        <v>3707</v>
      </c>
      <c r="S40" s="643"/>
      <c r="T40" s="643"/>
      <c r="U40" s="643"/>
      <c r="V40" s="643"/>
      <c r="W40" s="643"/>
      <c r="X40" s="643"/>
      <c r="Y40" s="644"/>
      <c r="Z40" s="675">
        <v>0.1</v>
      </c>
      <c r="AA40" s="675"/>
      <c r="AB40" s="675"/>
      <c r="AC40" s="675"/>
      <c r="AD40" s="676" t="s">
        <v>140</v>
      </c>
      <c r="AE40" s="676"/>
      <c r="AF40" s="676"/>
      <c r="AG40" s="676"/>
      <c r="AH40" s="676"/>
      <c r="AI40" s="676"/>
      <c r="AJ40" s="676"/>
      <c r="AK40" s="676"/>
      <c r="AL40" s="645" t="s">
        <v>140</v>
      </c>
      <c r="AM40" s="646"/>
      <c r="AN40" s="646"/>
      <c r="AO40" s="677"/>
      <c r="AQ40" s="682" t="s">
        <v>357</v>
      </c>
      <c r="AR40" s="683"/>
      <c r="AS40" s="683"/>
      <c r="AT40" s="683"/>
      <c r="AU40" s="683"/>
      <c r="AV40" s="683"/>
      <c r="AW40" s="683"/>
      <c r="AX40" s="683"/>
      <c r="AY40" s="684"/>
      <c r="AZ40" s="642" t="s">
        <v>140</v>
      </c>
      <c r="BA40" s="643"/>
      <c r="BB40" s="643"/>
      <c r="BC40" s="643"/>
      <c r="BD40" s="661"/>
      <c r="BE40" s="661"/>
      <c r="BF40" s="685"/>
      <c r="BG40" s="690" t="s">
        <v>358</v>
      </c>
      <c r="BH40" s="691"/>
      <c r="BI40" s="691"/>
      <c r="BJ40" s="691"/>
      <c r="BK40" s="691"/>
      <c r="BL40" s="236"/>
      <c r="BM40" s="686" t="s">
        <v>359</v>
      </c>
      <c r="BN40" s="686"/>
      <c r="BO40" s="686"/>
      <c r="BP40" s="686"/>
      <c r="BQ40" s="686"/>
      <c r="BR40" s="686"/>
      <c r="BS40" s="686"/>
      <c r="BT40" s="686"/>
      <c r="BU40" s="687"/>
      <c r="BV40" s="642">
        <v>84</v>
      </c>
      <c r="BW40" s="643"/>
      <c r="BX40" s="643"/>
      <c r="BY40" s="643"/>
      <c r="BZ40" s="643"/>
      <c r="CA40" s="643"/>
      <c r="CB40" s="688"/>
      <c r="CD40" s="689" t="s">
        <v>360</v>
      </c>
      <c r="CE40" s="686"/>
      <c r="CF40" s="686"/>
      <c r="CG40" s="686"/>
      <c r="CH40" s="686"/>
      <c r="CI40" s="686"/>
      <c r="CJ40" s="686"/>
      <c r="CK40" s="686"/>
      <c r="CL40" s="686"/>
      <c r="CM40" s="686"/>
      <c r="CN40" s="686"/>
      <c r="CO40" s="686"/>
      <c r="CP40" s="686"/>
      <c r="CQ40" s="687"/>
      <c r="CR40" s="642">
        <v>92080</v>
      </c>
      <c r="CS40" s="643"/>
      <c r="CT40" s="643"/>
      <c r="CU40" s="643"/>
      <c r="CV40" s="643"/>
      <c r="CW40" s="643"/>
      <c r="CX40" s="643"/>
      <c r="CY40" s="644"/>
      <c r="CZ40" s="645">
        <v>1.4</v>
      </c>
      <c r="DA40" s="663"/>
      <c r="DB40" s="663"/>
      <c r="DC40" s="664"/>
      <c r="DD40" s="648" t="s">
        <v>140</v>
      </c>
      <c r="DE40" s="643"/>
      <c r="DF40" s="643"/>
      <c r="DG40" s="643"/>
      <c r="DH40" s="643"/>
      <c r="DI40" s="643"/>
      <c r="DJ40" s="643"/>
      <c r="DK40" s="644"/>
      <c r="DL40" s="648" t="s">
        <v>247</v>
      </c>
      <c r="DM40" s="643"/>
      <c r="DN40" s="643"/>
      <c r="DO40" s="643"/>
      <c r="DP40" s="643"/>
      <c r="DQ40" s="643"/>
      <c r="DR40" s="643"/>
      <c r="DS40" s="643"/>
      <c r="DT40" s="643"/>
      <c r="DU40" s="643"/>
      <c r="DV40" s="644"/>
      <c r="DW40" s="645" t="s">
        <v>140</v>
      </c>
      <c r="DX40" s="663"/>
      <c r="DY40" s="663"/>
      <c r="DZ40" s="663"/>
      <c r="EA40" s="663"/>
      <c r="EB40" s="663"/>
      <c r="EC40" s="681"/>
    </row>
    <row r="41" spans="2:133" ht="11.25" customHeight="1" x14ac:dyDescent="0.15">
      <c r="B41" s="639" t="s">
        <v>361</v>
      </c>
      <c r="C41" s="640"/>
      <c r="D41" s="640"/>
      <c r="E41" s="640"/>
      <c r="F41" s="640"/>
      <c r="G41" s="640"/>
      <c r="H41" s="640"/>
      <c r="I41" s="640"/>
      <c r="J41" s="640"/>
      <c r="K41" s="640"/>
      <c r="L41" s="640"/>
      <c r="M41" s="640"/>
      <c r="N41" s="640"/>
      <c r="O41" s="640"/>
      <c r="P41" s="640"/>
      <c r="Q41" s="641"/>
      <c r="R41" s="642" t="s">
        <v>140</v>
      </c>
      <c r="S41" s="643"/>
      <c r="T41" s="643"/>
      <c r="U41" s="643"/>
      <c r="V41" s="643"/>
      <c r="W41" s="643"/>
      <c r="X41" s="643"/>
      <c r="Y41" s="644"/>
      <c r="Z41" s="675" t="s">
        <v>247</v>
      </c>
      <c r="AA41" s="675"/>
      <c r="AB41" s="675"/>
      <c r="AC41" s="675"/>
      <c r="AD41" s="676" t="s">
        <v>140</v>
      </c>
      <c r="AE41" s="676"/>
      <c r="AF41" s="676"/>
      <c r="AG41" s="676"/>
      <c r="AH41" s="676"/>
      <c r="AI41" s="676"/>
      <c r="AJ41" s="676"/>
      <c r="AK41" s="676"/>
      <c r="AL41" s="645" t="s">
        <v>140</v>
      </c>
      <c r="AM41" s="646"/>
      <c r="AN41" s="646"/>
      <c r="AO41" s="677"/>
      <c r="AQ41" s="682" t="s">
        <v>362</v>
      </c>
      <c r="AR41" s="683"/>
      <c r="AS41" s="683"/>
      <c r="AT41" s="683"/>
      <c r="AU41" s="683"/>
      <c r="AV41" s="683"/>
      <c r="AW41" s="683"/>
      <c r="AX41" s="683"/>
      <c r="AY41" s="684"/>
      <c r="AZ41" s="642">
        <v>63781</v>
      </c>
      <c r="BA41" s="643"/>
      <c r="BB41" s="643"/>
      <c r="BC41" s="643"/>
      <c r="BD41" s="661"/>
      <c r="BE41" s="661"/>
      <c r="BF41" s="685"/>
      <c r="BG41" s="690"/>
      <c r="BH41" s="691"/>
      <c r="BI41" s="691"/>
      <c r="BJ41" s="691"/>
      <c r="BK41" s="691"/>
      <c r="BL41" s="236"/>
      <c r="BM41" s="686" t="s">
        <v>363</v>
      </c>
      <c r="BN41" s="686"/>
      <c r="BO41" s="686"/>
      <c r="BP41" s="686"/>
      <c r="BQ41" s="686"/>
      <c r="BR41" s="686"/>
      <c r="BS41" s="686"/>
      <c r="BT41" s="686"/>
      <c r="BU41" s="687"/>
      <c r="BV41" s="642">
        <v>1</v>
      </c>
      <c r="BW41" s="643"/>
      <c r="BX41" s="643"/>
      <c r="BY41" s="643"/>
      <c r="BZ41" s="643"/>
      <c r="CA41" s="643"/>
      <c r="CB41" s="688"/>
      <c r="CD41" s="689" t="s">
        <v>364</v>
      </c>
      <c r="CE41" s="686"/>
      <c r="CF41" s="686"/>
      <c r="CG41" s="686"/>
      <c r="CH41" s="686"/>
      <c r="CI41" s="686"/>
      <c r="CJ41" s="686"/>
      <c r="CK41" s="686"/>
      <c r="CL41" s="686"/>
      <c r="CM41" s="686"/>
      <c r="CN41" s="686"/>
      <c r="CO41" s="686"/>
      <c r="CP41" s="686"/>
      <c r="CQ41" s="687"/>
      <c r="CR41" s="642" t="s">
        <v>140</v>
      </c>
      <c r="CS41" s="661"/>
      <c r="CT41" s="661"/>
      <c r="CU41" s="661"/>
      <c r="CV41" s="661"/>
      <c r="CW41" s="661"/>
      <c r="CX41" s="661"/>
      <c r="CY41" s="662"/>
      <c r="CZ41" s="645" t="s">
        <v>140</v>
      </c>
      <c r="DA41" s="663"/>
      <c r="DB41" s="663"/>
      <c r="DC41" s="664"/>
      <c r="DD41" s="648" t="s">
        <v>140</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365</v>
      </c>
      <c r="C42" s="640"/>
      <c r="D42" s="640"/>
      <c r="E42" s="640"/>
      <c r="F42" s="640"/>
      <c r="G42" s="640"/>
      <c r="H42" s="640"/>
      <c r="I42" s="640"/>
      <c r="J42" s="640"/>
      <c r="K42" s="640"/>
      <c r="L42" s="640"/>
      <c r="M42" s="640"/>
      <c r="N42" s="640"/>
      <c r="O42" s="640"/>
      <c r="P42" s="640"/>
      <c r="Q42" s="641"/>
      <c r="R42" s="642">
        <v>79578</v>
      </c>
      <c r="S42" s="643"/>
      <c r="T42" s="643"/>
      <c r="U42" s="643"/>
      <c r="V42" s="643"/>
      <c r="W42" s="643"/>
      <c r="X42" s="643"/>
      <c r="Y42" s="644"/>
      <c r="Z42" s="675">
        <v>1.2</v>
      </c>
      <c r="AA42" s="675"/>
      <c r="AB42" s="675"/>
      <c r="AC42" s="675"/>
      <c r="AD42" s="676" t="s">
        <v>140</v>
      </c>
      <c r="AE42" s="676"/>
      <c r="AF42" s="676"/>
      <c r="AG42" s="676"/>
      <c r="AH42" s="676"/>
      <c r="AI42" s="676"/>
      <c r="AJ42" s="676"/>
      <c r="AK42" s="676"/>
      <c r="AL42" s="645" t="s">
        <v>247</v>
      </c>
      <c r="AM42" s="646"/>
      <c r="AN42" s="646"/>
      <c r="AO42" s="677"/>
      <c r="AQ42" s="678" t="s">
        <v>366</v>
      </c>
      <c r="AR42" s="679"/>
      <c r="AS42" s="679"/>
      <c r="AT42" s="679"/>
      <c r="AU42" s="679"/>
      <c r="AV42" s="679"/>
      <c r="AW42" s="679"/>
      <c r="AX42" s="679"/>
      <c r="AY42" s="680"/>
      <c r="AZ42" s="626">
        <v>246691</v>
      </c>
      <c r="BA42" s="665"/>
      <c r="BB42" s="665"/>
      <c r="BC42" s="665"/>
      <c r="BD42" s="627"/>
      <c r="BE42" s="627"/>
      <c r="BF42" s="671"/>
      <c r="BG42" s="692"/>
      <c r="BH42" s="693"/>
      <c r="BI42" s="693"/>
      <c r="BJ42" s="693"/>
      <c r="BK42" s="693"/>
      <c r="BL42" s="237"/>
      <c r="BM42" s="672" t="s">
        <v>367</v>
      </c>
      <c r="BN42" s="672"/>
      <c r="BO42" s="672"/>
      <c r="BP42" s="672"/>
      <c r="BQ42" s="672"/>
      <c r="BR42" s="672"/>
      <c r="BS42" s="672"/>
      <c r="BT42" s="672"/>
      <c r="BU42" s="673"/>
      <c r="BV42" s="626">
        <v>453</v>
      </c>
      <c r="BW42" s="665"/>
      <c r="BX42" s="665"/>
      <c r="BY42" s="665"/>
      <c r="BZ42" s="665"/>
      <c r="CA42" s="665"/>
      <c r="CB42" s="674"/>
      <c r="CD42" s="639" t="s">
        <v>368</v>
      </c>
      <c r="CE42" s="640"/>
      <c r="CF42" s="640"/>
      <c r="CG42" s="640"/>
      <c r="CH42" s="640"/>
      <c r="CI42" s="640"/>
      <c r="CJ42" s="640"/>
      <c r="CK42" s="640"/>
      <c r="CL42" s="640"/>
      <c r="CM42" s="640"/>
      <c r="CN42" s="640"/>
      <c r="CO42" s="640"/>
      <c r="CP42" s="640"/>
      <c r="CQ42" s="641"/>
      <c r="CR42" s="642">
        <v>1585569</v>
      </c>
      <c r="CS42" s="643"/>
      <c r="CT42" s="643"/>
      <c r="CU42" s="643"/>
      <c r="CV42" s="643"/>
      <c r="CW42" s="643"/>
      <c r="CX42" s="643"/>
      <c r="CY42" s="644"/>
      <c r="CZ42" s="645">
        <v>23.9</v>
      </c>
      <c r="DA42" s="646"/>
      <c r="DB42" s="646"/>
      <c r="DC42" s="647"/>
      <c r="DD42" s="648">
        <v>337886</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369</v>
      </c>
      <c r="C43" s="624"/>
      <c r="D43" s="624"/>
      <c r="E43" s="624"/>
      <c r="F43" s="624"/>
      <c r="G43" s="624"/>
      <c r="H43" s="624"/>
      <c r="I43" s="624"/>
      <c r="J43" s="624"/>
      <c r="K43" s="624"/>
      <c r="L43" s="624"/>
      <c r="M43" s="624"/>
      <c r="N43" s="624"/>
      <c r="O43" s="624"/>
      <c r="P43" s="624"/>
      <c r="Q43" s="625"/>
      <c r="R43" s="626">
        <v>6810479</v>
      </c>
      <c r="S43" s="665"/>
      <c r="T43" s="665"/>
      <c r="U43" s="665"/>
      <c r="V43" s="665"/>
      <c r="W43" s="665"/>
      <c r="X43" s="665"/>
      <c r="Y43" s="666"/>
      <c r="Z43" s="667">
        <v>100</v>
      </c>
      <c r="AA43" s="667"/>
      <c r="AB43" s="667"/>
      <c r="AC43" s="667"/>
      <c r="AD43" s="668">
        <v>3070588</v>
      </c>
      <c r="AE43" s="668"/>
      <c r="AF43" s="668"/>
      <c r="AG43" s="668"/>
      <c r="AH43" s="668"/>
      <c r="AI43" s="668"/>
      <c r="AJ43" s="668"/>
      <c r="AK43" s="668"/>
      <c r="AL43" s="629">
        <v>100</v>
      </c>
      <c r="AM43" s="669"/>
      <c r="AN43" s="669"/>
      <c r="AO43" s="670"/>
      <c r="BV43" s="238"/>
      <c r="BW43" s="238"/>
      <c r="BX43" s="238"/>
      <c r="BY43" s="238"/>
      <c r="BZ43" s="238"/>
      <c r="CA43" s="238"/>
      <c r="CB43" s="238"/>
      <c r="CD43" s="639" t="s">
        <v>370</v>
      </c>
      <c r="CE43" s="640"/>
      <c r="CF43" s="640"/>
      <c r="CG43" s="640"/>
      <c r="CH43" s="640"/>
      <c r="CI43" s="640"/>
      <c r="CJ43" s="640"/>
      <c r="CK43" s="640"/>
      <c r="CL43" s="640"/>
      <c r="CM43" s="640"/>
      <c r="CN43" s="640"/>
      <c r="CO43" s="640"/>
      <c r="CP43" s="640"/>
      <c r="CQ43" s="641"/>
      <c r="CR43" s="642">
        <v>27777</v>
      </c>
      <c r="CS43" s="661"/>
      <c r="CT43" s="661"/>
      <c r="CU43" s="661"/>
      <c r="CV43" s="661"/>
      <c r="CW43" s="661"/>
      <c r="CX43" s="661"/>
      <c r="CY43" s="662"/>
      <c r="CZ43" s="645">
        <v>0.4</v>
      </c>
      <c r="DA43" s="663"/>
      <c r="DB43" s="663"/>
      <c r="DC43" s="664"/>
      <c r="DD43" s="648">
        <v>17807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317</v>
      </c>
      <c r="CE44" s="656"/>
      <c r="CF44" s="639" t="s">
        <v>371</v>
      </c>
      <c r="CG44" s="640"/>
      <c r="CH44" s="640"/>
      <c r="CI44" s="640"/>
      <c r="CJ44" s="640"/>
      <c r="CK44" s="640"/>
      <c r="CL44" s="640"/>
      <c r="CM44" s="640"/>
      <c r="CN44" s="640"/>
      <c r="CO44" s="640"/>
      <c r="CP44" s="640"/>
      <c r="CQ44" s="641"/>
      <c r="CR44" s="642">
        <v>1585569</v>
      </c>
      <c r="CS44" s="643"/>
      <c r="CT44" s="643"/>
      <c r="CU44" s="643"/>
      <c r="CV44" s="643"/>
      <c r="CW44" s="643"/>
      <c r="CX44" s="643"/>
      <c r="CY44" s="644"/>
      <c r="CZ44" s="645">
        <v>23.9</v>
      </c>
      <c r="DA44" s="646"/>
      <c r="DB44" s="646"/>
      <c r="DC44" s="647"/>
      <c r="DD44" s="648">
        <v>337886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372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373</v>
      </c>
      <c r="CG45" s="640"/>
      <c r="CH45" s="640"/>
      <c r="CI45" s="640"/>
      <c r="CJ45" s="640"/>
      <c r="CK45" s="640"/>
      <c r="CL45" s="640"/>
      <c r="CM45" s="640"/>
      <c r="CN45" s="640"/>
      <c r="CO45" s="640"/>
      <c r="CP45" s="640"/>
      <c r="CQ45" s="641"/>
      <c r="CR45" s="642">
        <v>223139</v>
      </c>
      <c r="CS45" s="661"/>
      <c r="CT45" s="661"/>
      <c r="CU45" s="661"/>
      <c r="CV45" s="661"/>
      <c r="CW45" s="661"/>
      <c r="CX45" s="661"/>
      <c r="CY45" s="662"/>
      <c r="CZ45" s="645">
        <v>3.4</v>
      </c>
      <c r="DA45" s="663"/>
      <c r="DB45" s="663"/>
      <c r="DC45" s="664"/>
      <c r="DD45" s="648">
        <v>45005</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374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375</v>
      </c>
      <c r="CG46" s="640"/>
      <c r="CH46" s="640"/>
      <c r="CI46" s="640"/>
      <c r="CJ46" s="640"/>
      <c r="CK46" s="640"/>
      <c r="CL46" s="640"/>
      <c r="CM46" s="640"/>
      <c r="CN46" s="640"/>
      <c r="CO46" s="640"/>
      <c r="CP46" s="640"/>
      <c r="CQ46" s="641"/>
      <c r="CR46" s="642">
        <v>1298527</v>
      </c>
      <c r="CS46" s="643"/>
      <c r="CT46" s="643"/>
      <c r="CU46" s="643"/>
      <c r="CV46" s="643"/>
      <c r="CW46" s="643"/>
      <c r="CX46" s="643"/>
      <c r="CY46" s="644"/>
      <c r="CZ46" s="645">
        <v>19.600000000000001</v>
      </c>
      <c r="DA46" s="646"/>
      <c r="DB46" s="646"/>
      <c r="DC46" s="647"/>
      <c r="DD46" s="648">
        <v>289499</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376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377</v>
      </c>
      <c r="CG47" s="640"/>
      <c r="CH47" s="640"/>
      <c r="CI47" s="640"/>
      <c r="CJ47" s="640"/>
      <c r="CK47" s="640"/>
      <c r="CL47" s="640"/>
      <c r="CM47" s="640"/>
      <c r="CN47" s="640"/>
      <c r="CO47" s="640"/>
      <c r="CP47" s="640"/>
      <c r="CQ47" s="641"/>
      <c r="CR47" s="642" t="s">
        <v>140</v>
      </c>
      <c r="CS47" s="661"/>
      <c r="CT47" s="661"/>
      <c r="CU47" s="661"/>
      <c r="CV47" s="661"/>
      <c r="CW47" s="661"/>
      <c r="CX47" s="661"/>
      <c r="CY47" s="662"/>
      <c r="CZ47" s="645" t="s">
        <v>140</v>
      </c>
      <c r="DA47" s="663"/>
      <c r="DB47" s="663"/>
      <c r="DC47" s="664"/>
      <c r="DD47" s="648" t="s">
        <v>140</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378</v>
      </c>
      <c r="CG48" s="640"/>
      <c r="CH48" s="640"/>
      <c r="CI48" s="640"/>
      <c r="CJ48" s="640"/>
      <c r="CK48" s="640"/>
      <c r="CL48" s="640"/>
      <c r="CM48" s="640"/>
      <c r="CN48" s="640"/>
      <c r="CO48" s="640"/>
      <c r="CP48" s="640"/>
      <c r="CQ48" s="641"/>
      <c r="CR48" s="642" t="s">
        <v>140</v>
      </c>
      <c r="CS48" s="643"/>
      <c r="CT48" s="643"/>
      <c r="CU48" s="643"/>
      <c r="CV48" s="643"/>
      <c r="CW48" s="643"/>
      <c r="CX48" s="643"/>
      <c r="CY48" s="644"/>
      <c r="CZ48" s="645" t="s">
        <v>140</v>
      </c>
      <c r="DA48" s="646"/>
      <c r="DB48" s="646"/>
      <c r="DC48" s="647"/>
      <c r="DD48" s="648" t="s">
        <v>140</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379</v>
      </c>
      <c r="CE49" s="624"/>
      <c r="CF49" s="624"/>
      <c r="CG49" s="624"/>
      <c r="CH49" s="624"/>
      <c r="CI49" s="624"/>
      <c r="CJ49" s="624"/>
      <c r="CK49" s="624"/>
      <c r="CL49" s="624"/>
      <c r="CM49" s="624"/>
      <c r="CN49" s="624"/>
      <c r="CO49" s="624"/>
      <c r="CP49" s="624"/>
      <c r="CQ49" s="625"/>
      <c r="CR49" s="626">
        <v>6635943</v>
      </c>
      <c r="CS49" s="627"/>
      <c r="CT49" s="627"/>
      <c r="CU49" s="627"/>
      <c r="CV49" s="627"/>
      <c r="CW49" s="627"/>
      <c r="CX49" s="627"/>
      <c r="CY49" s="628"/>
      <c r="CZ49" s="629">
        <v>100</v>
      </c>
      <c r="DA49" s="630"/>
      <c r="DB49" s="630"/>
      <c r="DC49" s="631"/>
      <c r="DD49" s="632">
        <v>4057091</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5Rs2Fnu9ZJp2JbQikPj9NI9Xkz5mr1+e36FPxITyf1kE02KVEQuP21ZNvcvcDmUS4y0Rx4nTx2yoealjtxdBpg==" saltValue="VOmBUkRyS6xVxXbL2l5zP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B7" sqref="B7:P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380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381</v>
      </c>
      <c r="DK2" s="1168"/>
      <c r="DL2" s="1168"/>
      <c r="DM2" s="1168"/>
      <c r="DN2" s="1168"/>
      <c r="DO2" s="1169"/>
      <c r="DP2" s="251"/>
      <c r="DQ2" s="1167" t="s">
        <v>382</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383</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384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385</v>
      </c>
      <c r="B5" s="1053"/>
      <c r="C5" s="1053"/>
      <c r="D5" s="1053"/>
      <c r="E5" s="1053"/>
      <c r="F5" s="1053"/>
      <c r="G5" s="1053"/>
      <c r="H5" s="1053"/>
      <c r="I5" s="1053"/>
      <c r="J5" s="1053"/>
      <c r="K5" s="1053"/>
      <c r="L5" s="1053"/>
      <c r="M5" s="1053"/>
      <c r="N5" s="1053"/>
      <c r="O5" s="1053"/>
      <c r="P5" s="1054"/>
      <c r="Q5" s="1058" t="s">
        <v>386</v>
      </c>
      <c r="R5" s="1059"/>
      <c r="S5" s="1059"/>
      <c r="T5" s="1059"/>
      <c r="U5" s="1060"/>
      <c r="V5" s="1058" t="s">
        <v>387</v>
      </c>
      <c r="W5" s="1059"/>
      <c r="X5" s="1059"/>
      <c r="Y5" s="1059"/>
      <c r="Z5" s="1060"/>
      <c r="AA5" s="1058" t="s">
        <v>388</v>
      </c>
      <c r="AB5" s="1059"/>
      <c r="AC5" s="1059"/>
      <c r="AD5" s="1059"/>
      <c r="AE5" s="1059"/>
      <c r="AF5" s="1170" t="s">
        <v>389</v>
      </c>
      <c r="AG5" s="1059"/>
      <c r="AH5" s="1059"/>
      <c r="AI5" s="1059"/>
      <c r="AJ5" s="1074"/>
      <c r="AK5" s="1059" t="s">
        <v>390</v>
      </c>
      <c r="AL5" s="1059"/>
      <c r="AM5" s="1059"/>
      <c r="AN5" s="1059"/>
      <c r="AO5" s="1060"/>
      <c r="AP5" s="1058" t="s">
        <v>391</v>
      </c>
      <c r="AQ5" s="1059"/>
      <c r="AR5" s="1059"/>
      <c r="AS5" s="1059"/>
      <c r="AT5" s="1060"/>
      <c r="AU5" s="1058" t="s">
        <v>392</v>
      </c>
      <c r="AV5" s="1059"/>
      <c r="AW5" s="1059"/>
      <c r="AX5" s="1059"/>
      <c r="AY5" s="1074"/>
      <c r="AZ5" s="258"/>
      <c r="BA5" s="258"/>
      <c r="BB5" s="258"/>
      <c r="BC5" s="258"/>
      <c r="BD5" s="258"/>
      <c r="BE5" s="259"/>
      <c r="BF5" s="259"/>
      <c r="BG5" s="259"/>
      <c r="BH5" s="259"/>
      <c r="BI5" s="259"/>
      <c r="BJ5" s="259"/>
      <c r="BK5" s="259"/>
      <c r="BL5" s="259"/>
      <c r="BM5" s="259"/>
      <c r="BN5" s="259"/>
      <c r="BO5" s="259"/>
      <c r="BP5" s="259"/>
      <c r="BQ5" s="1052" t="s">
        <v>393</v>
      </c>
      <c r="BR5" s="1053"/>
      <c r="BS5" s="1053"/>
      <c r="BT5" s="1053"/>
      <c r="BU5" s="1053"/>
      <c r="BV5" s="1053"/>
      <c r="BW5" s="1053"/>
      <c r="BX5" s="1053"/>
      <c r="BY5" s="1053"/>
      <c r="BZ5" s="1053"/>
      <c r="CA5" s="1053"/>
      <c r="CB5" s="1053"/>
      <c r="CC5" s="1053"/>
      <c r="CD5" s="1053"/>
      <c r="CE5" s="1053"/>
      <c r="CF5" s="1053"/>
      <c r="CG5" s="1054"/>
      <c r="CH5" s="1058" t="s">
        <v>394</v>
      </c>
      <c r="CI5" s="1059"/>
      <c r="CJ5" s="1059"/>
      <c r="CK5" s="1059"/>
      <c r="CL5" s="1060"/>
      <c r="CM5" s="1058" t="s">
        <v>395</v>
      </c>
      <c r="CN5" s="1059"/>
      <c r="CO5" s="1059"/>
      <c r="CP5" s="1059"/>
      <c r="CQ5" s="1060"/>
      <c r="CR5" s="1058" t="s">
        <v>396</v>
      </c>
      <c r="CS5" s="1059"/>
      <c r="CT5" s="1059"/>
      <c r="CU5" s="1059"/>
      <c r="CV5" s="1060"/>
      <c r="CW5" s="1058" t="s">
        <v>397</v>
      </c>
      <c r="CX5" s="1059"/>
      <c r="CY5" s="1059"/>
      <c r="CZ5" s="1059"/>
      <c r="DA5" s="1060"/>
      <c r="DB5" s="1058" t="s">
        <v>398</v>
      </c>
      <c r="DC5" s="1059"/>
      <c r="DD5" s="1059"/>
      <c r="DE5" s="1059"/>
      <c r="DF5" s="1060"/>
      <c r="DG5" s="1155" t="s">
        <v>399</v>
      </c>
      <c r="DH5" s="1156"/>
      <c r="DI5" s="1156"/>
      <c r="DJ5" s="1156"/>
      <c r="DK5" s="1157"/>
      <c r="DL5" s="1155" t="s">
        <v>400</v>
      </c>
      <c r="DM5" s="1156"/>
      <c r="DN5" s="1156"/>
      <c r="DO5" s="1156"/>
      <c r="DP5" s="1157"/>
      <c r="DQ5" s="1058" t="s">
        <v>401</v>
      </c>
      <c r="DR5" s="1059"/>
      <c r="DS5" s="1059"/>
      <c r="DT5" s="1059"/>
      <c r="DU5" s="1060"/>
      <c r="DV5" s="1058" t="s">
        <v>392</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402</v>
      </c>
      <c r="C7" s="1108"/>
      <c r="D7" s="1108"/>
      <c r="E7" s="1108"/>
      <c r="F7" s="1108"/>
      <c r="G7" s="1108"/>
      <c r="H7" s="1108"/>
      <c r="I7" s="1108"/>
      <c r="J7" s="1108"/>
      <c r="K7" s="1108"/>
      <c r="L7" s="1108"/>
      <c r="M7" s="1108"/>
      <c r="N7" s="1108"/>
      <c r="O7" s="1108"/>
      <c r="P7" s="1109"/>
      <c r="Q7" s="1161">
        <v>6811</v>
      </c>
      <c r="R7" s="1162"/>
      <c r="S7" s="1162"/>
      <c r="T7" s="1162"/>
      <c r="U7" s="1162"/>
      <c r="V7" s="1162">
        <v>6636</v>
      </c>
      <c r="W7" s="1162"/>
      <c r="X7" s="1162"/>
      <c r="Y7" s="1162"/>
      <c r="Z7" s="1162"/>
      <c r="AA7" s="1162">
        <v>175</v>
      </c>
      <c r="AB7" s="1162"/>
      <c r="AC7" s="1162"/>
      <c r="AD7" s="1162"/>
      <c r="AE7" s="1163"/>
      <c r="AF7" s="1164">
        <v>73</v>
      </c>
      <c r="AG7" s="1165"/>
      <c r="AH7" s="1165"/>
      <c r="AI7" s="1165"/>
      <c r="AJ7" s="1166"/>
      <c r="AK7" s="1148" t="s">
        <v>603</v>
      </c>
      <c r="AL7" s="1149"/>
      <c r="AM7" s="1149"/>
      <c r="AN7" s="1149"/>
      <c r="AO7" s="1149"/>
      <c r="AP7" s="1149">
        <v>7817</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616</v>
      </c>
      <c r="BT7" s="1153"/>
      <c r="BU7" s="1153"/>
      <c r="BV7" s="1153"/>
      <c r="BW7" s="1153"/>
      <c r="BX7" s="1153"/>
      <c r="BY7" s="1153"/>
      <c r="BZ7" s="1153"/>
      <c r="CA7" s="1153"/>
      <c r="CB7" s="1153"/>
      <c r="CC7" s="1153"/>
      <c r="CD7" s="1153"/>
      <c r="CE7" s="1153"/>
      <c r="CF7" s="1153"/>
      <c r="CG7" s="1154"/>
      <c r="CH7" s="1145">
        <v>7</v>
      </c>
      <c r="CI7" s="1146"/>
      <c r="CJ7" s="1146"/>
      <c r="CK7" s="1146"/>
      <c r="CL7" s="1147"/>
      <c r="CM7" s="1145">
        <v>7</v>
      </c>
      <c r="CN7" s="1146"/>
      <c r="CO7" s="1146"/>
      <c r="CP7" s="1146"/>
      <c r="CQ7" s="1147"/>
      <c r="CR7" s="1145">
        <v>40</v>
      </c>
      <c r="CS7" s="1146"/>
      <c r="CT7" s="1146"/>
      <c r="CU7" s="1146"/>
      <c r="CV7" s="1147"/>
      <c r="CW7" s="1145">
        <v>27</v>
      </c>
      <c r="CX7" s="1146"/>
      <c r="CY7" s="1146"/>
      <c r="CZ7" s="1146"/>
      <c r="DA7" s="1147"/>
      <c r="DB7" s="1145" t="s">
        <v>617</v>
      </c>
      <c r="DC7" s="1146"/>
      <c r="DD7" s="1146"/>
      <c r="DE7" s="1146"/>
      <c r="DF7" s="1147"/>
      <c r="DG7" s="1145" t="s">
        <v>604</v>
      </c>
      <c r="DH7" s="1146"/>
      <c r="DI7" s="1146"/>
      <c r="DJ7" s="1146"/>
      <c r="DK7" s="1147"/>
      <c r="DL7" s="1145" t="s">
        <v>604</v>
      </c>
      <c r="DM7" s="1146"/>
      <c r="DN7" s="1146"/>
      <c r="DO7" s="1146"/>
      <c r="DP7" s="1147"/>
      <c r="DQ7" s="1145" t="s">
        <v>604</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403</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404</v>
      </c>
      <c r="B23" s="1001" t="s">
        <v>405</v>
      </c>
      <c r="C23" s="1002"/>
      <c r="D23" s="1002"/>
      <c r="E23" s="1002"/>
      <c r="F23" s="1002"/>
      <c r="G23" s="1002"/>
      <c r="H23" s="1002"/>
      <c r="I23" s="1002"/>
      <c r="J23" s="1002"/>
      <c r="K23" s="1002"/>
      <c r="L23" s="1002"/>
      <c r="M23" s="1002"/>
      <c r="N23" s="1002"/>
      <c r="O23" s="1002"/>
      <c r="P23" s="1003"/>
      <c r="Q23" s="1125">
        <v>6811</v>
      </c>
      <c r="R23" s="1126"/>
      <c r="S23" s="1126"/>
      <c r="T23" s="1126"/>
      <c r="U23" s="1126"/>
      <c r="V23" s="1126">
        <v>6636</v>
      </c>
      <c r="W23" s="1126"/>
      <c r="X23" s="1126"/>
      <c r="Y23" s="1126"/>
      <c r="Z23" s="1126"/>
      <c r="AA23" s="1126">
        <v>175</v>
      </c>
      <c r="AB23" s="1126"/>
      <c r="AC23" s="1126"/>
      <c r="AD23" s="1126"/>
      <c r="AE23" s="1127"/>
      <c r="AF23" s="1128">
        <v>73</v>
      </c>
      <c r="AG23" s="1126"/>
      <c r="AH23" s="1126"/>
      <c r="AI23" s="1126"/>
      <c r="AJ23" s="1129"/>
      <c r="AK23" s="1130"/>
      <c r="AL23" s="1131"/>
      <c r="AM23" s="1131"/>
      <c r="AN23" s="1131"/>
      <c r="AO23" s="1131"/>
      <c r="AP23" s="1126">
        <v>7817</v>
      </c>
      <c r="AQ23" s="1126"/>
      <c r="AR23" s="1126"/>
      <c r="AS23" s="1126"/>
      <c r="AT23" s="1126"/>
      <c r="AU23" s="1132"/>
      <c r="AV23" s="1132"/>
      <c r="AW23" s="1132"/>
      <c r="AX23" s="1132"/>
      <c r="AY23" s="1133"/>
      <c r="AZ23" s="1122" t="s">
        <v>406</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407</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408</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385</v>
      </c>
      <c r="B26" s="1053"/>
      <c r="C26" s="1053"/>
      <c r="D26" s="1053"/>
      <c r="E26" s="1053"/>
      <c r="F26" s="1053"/>
      <c r="G26" s="1053"/>
      <c r="H26" s="1053"/>
      <c r="I26" s="1053"/>
      <c r="J26" s="1053"/>
      <c r="K26" s="1053"/>
      <c r="L26" s="1053"/>
      <c r="M26" s="1053"/>
      <c r="N26" s="1053"/>
      <c r="O26" s="1053"/>
      <c r="P26" s="1054"/>
      <c r="Q26" s="1058" t="s">
        <v>409</v>
      </c>
      <c r="R26" s="1059"/>
      <c r="S26" s="1059"/>
      <c r="T26" s="1059"/>
      <c r="U26" s="1060"/>
      <c r="V26" s="1058" t="s">
        <v>410</v>
      </c>
      <c r="W26" s="1059"/>
      <c r="X26" s="1059"/>
      <c r="Y26" s="1059"/>
      <c r="Z26" s="1060"/>
      <c r="AA26" s="1058" t="s">
        <v>411</v>
      </c>
      <c r="AB26" s="1059"/>
      <c r="AC26" s="1059"/>
      <c r="AD26" s="1059"/>
      <c r="AE26" s="1059"/>
      <c r="AF26" s="1116" t="s">
        <v>412</v>
      </c>
      <c r="AG26" s="1065"/>
      <c r="AH26" s="1065"/>
      <c r="AI26" s="1065"/>
      <c r="AJ26" s="1117"/>
      <c r="AK26" s="1059" t="s">
        <v>413</v>
      </c>
      <c r="AL26" s="1059"/>
      <c r="AM26" s="1059"/>
      <c r="AN26" s="1059"/>
      <c r="AO26" s="1060"/>
      <c r="AP26" s="1058" t="s">
        <v>414</v>
      </c>
      <c r="AQ26" s="1059"/>
      <c r="AR26" s="1059"/>
      <c r="AS26" s="1059"/>
      <c r="AT26" s="1060"/>
      <c r="AU26" s="1058" t="s">
        <v>415</v>
      </c>
      <c r="AV26" s="1059"/>
      <c r="AW26" s="1059"/>
      <c r="AX26" s="1059"/>
      <c r="AY26" s="1060"/>
      <c r="AZ26" s="1058" t="s">
        <v>416</v>
      </c>
      <c r="BA26" s="1059"/>
      <c r="BB26" s="1059"/>
      <c r="BC26" s="1059"/>
      <c r="BD26" s="1060"/>
      <c r="BE26" s="1058" t="s">
        <v>392</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417</v>
      </c>
      <c r="C28" s="1108"/>
      <c r="D28" s="1108"/>
      <c r="E28" s="1108"/>
      <c r="F28" s="1108"/>
      <c r="G28" s="1108"/>
      <c r="H28" s="1108"/>
      <c r="I28" s="1108"/>
      <c r="J28" s="1108"/>
      <c r="K28" s="1108"/>
      <c r="L28" s="1108"/>
      <c r="M28" s="1108"/>
      <c r="N28" s="1108"/>
      <c r="O28" s="1108"/>
      <c r="P28" s="1109"/>
      <c r="Q28" s="1110">
        <v>619</v>
      </c>
      <c r="R28" s="1111"/>
      <c r="S28" s="1111"/>
      <c r="T28" s="1111"/>
      <c r="U28" s="1111"/>
      <c r="V28" s="1111">
        <v>606</v>
      </c>
      <c r="W28" s="1111"/>
      <c r="X28" s="1111"/>
      <c r="Y28" s="1111"/>
      <c r="Z28" s="1111"/>
      <c r="AA28" s="1111">
        <v>13</v>
      </c>
      <c r="AB28" s="1111"/>
      <c r="AC28" s="1111"/>
      <c r="AD28" s="1111"/>
      <c r="AE28" s="1112"/>
      <c r="AF28" s="1113">
        <v>13</v>
      </c>
      <c r="AG28" s="1111"/>
      <c r="AH28" s="1111"/>
      <c r="AI28" s="1111"/>
      <c r="AJ28" s="1114"/>
      <c r="AK28" s="1115">
        <v>64</v>
      </c>
      <c r="AL28" s="1103"/>
      <c r="AM28" s="1103"/>
      <c r="AN28" s="1103"/>
      <c r="AO28" s="1103"/>
      <c r="AP28" s="1103" t="s">
        <v>604</v>
      </c>
      <c r="AQ28" s="1103"/>
      <c r="AR28" s="1103"/>
      <c r="AS28" s="1103"/>
      <c r="AT28" s="1103"/>
      <c r="AU28" s="1103" t="s">
        <v>604</v>
      </c>
      <c r="AV28" s="1103"/>
      <c r="AW28" s="1103"/>
      <c r="AX28" s="1103"/>
      <c r="AY28" s="1103"/>
      <c r="AZ28" s="1104" t="s">
        <v>606</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418</v>
      </c>
      <c r="C29" s="1095"/>
      <c r="D29" s="1095"/>
      <c r="E29" s="1095"/>
      <c r="F29" s="1095"/>
      <c r="G29" s="1095"/>
      <c r="H29" s="1095"/>
      <c r="I29" s="1095"/>
      <c r="J29" s="1095"/>
      <c r="K29" s="1095"/>
      <c r="L29" s="1095"/>
      <c r="M29" s="1095"/>
      <c r="N29" s="1095"/>
      <c r="O29" s="1095"/>
      <c r="P29" s="1096"/>
      <c r="Q29" s="1100">
        <v>78</v>
      </c>
      <c r="R29" s="1101"/>
      <c r="S29" s="1101"/>
      <c r="T29" s="1101"/>
      <c r="U29" s="1101"/>
      <c r="V29" s="1101">
        <v>78</v>
      </c>
      <c r="W29" s="1101"/>
      <c r="X29" s="1101"/>
      <c r="Y29" s="1101"/>
      <c r="Z29" s="1101"/>
      <c r="AA29" s="1101">
        <v>0</v>
      </c>
      <c r="AB29" s="1101"/>
      <c r="AC29" s="1101"/>
      <c r="AD29" s="1101"/>
      <c r="AE29" s="1102"/>
      <c r="AF29" s="1076">
        <v>0</v>
      </c>
      <c r="AG29" s="1077"/>
      <c r="AH29" s="1077"/>
      <c r="AI29" s="1077"/>
      <c r="AJ29" s="1078"/>
      <c r="AK29" s="1037">
        <v>33</v>
      </c>
      <c r="AL29" s="1028"/>
      <c r="AM29" s="1028"/>
      <c r="AN29" s="1028"/>
      <c r="AO29" s="1028"/>
      <c r="AP29" s="1028" t="s">
        <v>604</v>
      </c>
      <c r="AQ29" s="1028"/>
      <c r="AR29" s="1028"/>
      <c r="AS29" s="1028"/>
      <c r="AT29" s="1028"/>
      <c r="AU29" s="1028" t="s">
        <v>604</v>
      </c>
      <c r="AV29" s="1028"/>
      <c r="AW29" s="1028"/>
      <c r="AX29" s="1028"/>
      <c r="AY29" s="1028"/>
      <c r="AZ29" s="1099" t="s">
        <v>604</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419</v>
      </c>
      <c r="C30" s="1095"/>
      <c r="D30" s="1095"/>
      <c r="E30" s="1095"/>
      <c r="F30" s="1095"/>
      <c r="G30" s="1095"/>
      <c r="H30" s="1095"/>
      <c r="I30" s="1095"/>
      <c r="J30" s="1095"/>
      <c r="K30" s="1095"/>
      <c r="L30" s="1095"/>
      <c r="M30" s="1095"/>
      <c r="N30" s="1095"/>
      <c r="O30" s="1095"/>
      <c r="P30" s="1096"/>
      <c r="Q30" s="1100">
        <v>776</v>
      </c>
      <c r="R30" s="1101"/>
      <c r="S30" s="1101"/>
      <c r="T30" s="1101"/>
      <c r="U30" s="1101"/>
      <c r="V30" s="1101">
        <v>759</v>
      </c>
      <c r="W30" s="1101"/>
      <c r="X30" s="1101"/>
      <c r="Y30" s="1101"/>
      <c r="Z30" s="1101"/>
      <c r="AA30" s="1101">
        <v>17</v>
      </c>
      <c r="AB30" s="1101"/>
      <c r="AC30" s="1101"/>
      <c r="AD30" s="1101"/>
      <c r="AE30" s="1102"/>
      <c r="AF30" s="1076">
        <v>17</v>
      </c>
      <c r="AG30" s="1077"/>
      <c r="AH30" s="1077"/>
      <c r="AI30" s="1077"/>
      <c r="AJ30" s="1078"/>
      <c r="AK30" s="1037">
        <v>140</v>
      </c>
      <c r="AL30" s="1028"/>
      <c r="AM30" s="1028"/>
      <c r="AN30" s="1028"/>
      <c r="AO30" s="1028"/>
      <c r="AP30" s="1028" t="s">
        <v>604</v>
      </c>
      <c r="AQ30" s="1028"/>
      <c r="AR30" s="1028"/>
      <c r="AS30" s="1028"/>
      <c r="AT30" s="1028"/>
      <c r="AU30" s="1028" t="s">
        <v>605</v>
      </c>
      <c r="AV30" s="1028"/>
      <c r="AW30" s="1028"/>
      <c r="AX30" s="1028"/>
      <c r="AY30" s="1028"/>
      <c r="AZ30" s="1099" t="s">
        <v>604</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420</v>
      </c>
      <c r="C31" s="1095"/>
      <c r="D31" s="1095"/>
      <c r="E31" s="1095"/>
      <c r="F31" s="1095"/>
      <c r="G31" s="1095"/>
      <c r="H31" s="1095"/>
      <c r="I31" s="1095"/>
      <c r="J31" s="1095"/>
      <c r="K31" s="1095"/>
      <c r="L31" s="1095"/>
      <c r="M31" s="1095"/>
      <c r="N31" s="1095"/>
      <c r="O31" s="1095"/>
      <c r="P31" s="1096"/>
      <c r="Q31" s="1100">
        <v>309</v>
      </c>
      <c r="R31" s="1101"/>
      <c r="S31" s="1101"/>
      <c r="T31" s="1101"/>
      <c r="U31" s="1101"/>
      <c r="V31" s="1101">
        <v>309</v>
      </c>
      <c r="W31" s="1101"/>
      <c r="X31" s="1101"/>
      <c r="Y31" s="1101"/>
      <c r="Z31" s="1101"/>
      <c r="AA31" s="1101" t="s">
        <v>604</v>
      </c>
      <c r="AB31" s="1101"/>
      <c r="AC31" s="1101"/>
      <c r="AD31" s="1101"/>
      <c r="AE31" s="1102"/>
      <c r="AF31" s="1076" t="s">
        <v>406</v>
      </c>
      <c r="AG31" s="1077"/>
      <c r="AH31" s="1077"/>
      <c r="AI31" s="1077"/>
      <c r="AJ31" s="1078"/>
      <c r="AK31" s="1037">
        <v>24</v>
      </c>
      <c r="AL31" s="1028"/>
      <c r="AM31" s="1028"/>
      <c r="AN31" s="1028"/>
      <c r="AO31" s="1028"/>
      <c r="AP31" s="1028">
        <v>784</v>
      </c>
      <c r="AQ31" s="1028"/>
      <c r="AR31" s="1028"/>
      <c r="AS31" s="1028"/>
      <c r="AT31" s="1028"/>
      <c r="AU31" s="1028">
        <v>411</v>
      </c>
      <c r="AV31" s="1028"/>
      <c r="AW31" s="1028"/>
      <c r="AX31" s="1028"/>
      <c r="AY31" s="1028"/>
      <c r="AZ31" s="1099" t="s">
        <v>607</v>
      </c>
      <c r="BA31" s="1099"/>
      <c r="BB31" s="1099"/>
      <c r="BC31" s="1099"/>
      <c r="BD31" s="1099"/>
      <c r="BE31" s="1089" t="s">
        <v>421</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422</v>
      </c>
      <c r="C32" s="1095"/>
      <c r="D32" s="1095"/>
      <c r="E32" s="1095"/>
      <c r="F32" s="1095"/>
      <c r="G32" s="1095"/>
      <c r="H32" s="1095"/>
      <c r="I32" s="1095"/>
      <c r="J32" s="1095"/>
      <c r="K32" s="1095"/>
      <c r="L32" s="1095"/>
      <c r="M32" s="1095"/>
      <c r="N32" s="1095"/>
      <c r="O32" s="1095"/>
      <c r="P32" s="1096"/>
      <c r="Q32" s="1100">
        <v>233</v>
      </c>
      <c r="R32" s="1101"/>
      <c r="S32" s="1101"/>
      <c r="T32" s="1101"/>
      <c r="U32" s="1101"/>
      <c r="V32" s="1101">
        <v>233</v>
      </c>
      <c r="W32" s="1101"/>
      <c r="X32" s="1101"/>
      <c r="Y32" s="1101"/>
      <c r="Z32" s="1101"/>
      <c r="AA32" s="1101" t="s">
        <v>618</v>
      </c>
      <c r="AB32" s="1101"/>
      <c r="AC32" s="1101"/>
      <c r="AD32" s="1101"/>
      <c r="AE32" s="1102"/>
      <c r="AF32" s="1076" t="s">
        <v>423</v>
      </c>
      <c r="AG32" s="1077"/>
      <c r="AH32" s="1077"/>
      <c r="AI32" s="1077"/>
      <c r="AJ32" s="1078"/>
      <c r="AK32" s="1037">
        <v>110</v>
      </c>
      <c r="AL32" s="1028"/>
      <c r="AM32" s="1028"/>
      <c r="AN32" s="1028"/>
      <c r="AO32" s="1028"/>
      <c r="AP32" s="1028">
        <v>961</v>
      </c>
      <c r="AQ32" s="1028"/>
      <c r="AR32" s="1028"/>
      <c r="AS32" s="1028"/>
      <c r="AT32" s="1028"/>
      <c r="AU32" s="1028">
        <v>881</v>
      </c>
      <c r="AV32" s="1028"/>
      <c r="AW32" s="1028"/>
      <c r="AX32" s="1028"/>
      <c r="AY32" s="1028"/>
      <c r="AZ32" s="1099" t="s">
        <v>608</v>
      </c>
      <c r="BA32" s="1099"/>
      <c r="BB32" s="1099"/>
      <c r="BC32" s="1099"/>
      <c r="BD32" s="1099"/>
      <c r="BE32" s="1089" t="s">
        <v>424</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425</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404</v>
      </c>
      <c r="B63" s="1001" t="s">
        <v>426</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30</v>
      </c>
      <c r="AG63" s="1016"/>
      <c r="AH63" s="1016"/>
      <c r="AI63" s="1016"/>
      <c r="AJ63" s="1087"/>
      <c r="AK63" s="1088"/>
      <c r="AL63" s="1020"/>
      <c r="AM63" s="1020"/>
      <c r="AN63" s="1020"/>
      <c r="AO63" s="1020"/>
      <c r="AP63" s="1016">
        <v>1745</v>
      </c>
      <c r="AQ63" s="1016"/>
      <c r="AR63" s="1016"/>
      <c r="AS63" s="1016"/>
      <c r="AT63" s="1016"/>
      <c r="AU63" s="1016">
        <v>1292</v>
      </c>
      <c r="AV63" s="1016"/>
      <c r="AW63" s="1016"/>
      <c r="AX63" s="1016"/>
      <c r="AY63" s="1016"/>
      <c r="AZ63" s="1082"/>
      <c r="BA63" s="1082"/>
      <c r="BB63" s="1082"/>
      <c r="BC63" s="1082"/>
      <c r="BD63" s="1082"/>
      <c r="BE63" s="1017"/>
      <c r="BF63" s="1017"/>
      <c r="BG63" s="1017"/>
      <c r="BH63" s="1017"/>
      <c r="BI63" s="1018"/>
      <c r="BJ63" s="1083" t="s">
        <v>427</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429</v>
      </c>
      <c r="B66" s="1053"/>
      <c r="C66" s="1053"/>
      <c r="D66" s="1053"/>
      <c r="E66" s="1053"/>
      <c r="F66" s="1053"/>
      <c r="G66" s="1053"/>
      <c r="H66" s="1053"/>
      <c r="I66" s="1053"/>
      <c r="J66" s="1053"/>
      <c r="K66" s="1053"/>
      <c r="L66" s="1053"/>
      <c r="M66" s="1053"/>
      <c r="N66" s="1053"/>
      <c r="O66" s="1053"/>
      <c r="P66" s="1054"/>
      <c r="Q66" s="1058" t="s">
        <v>430</v>
      </c>
      <c r="R66" s="1059"/>
      <c r="S66" s="1059"/>
      <c r="T66" s="1059"/>
      <c r="U66" s="1060"/>
      <c r="V66" s="1058" t="s">
        <v>431</v>
      </c>
      <c r="W66" s="1059"/>
      <c r="X66" s="1059"/>
      <c r="Y66" s="1059"/>
      <c r="Z66" s="1060"/>
      <c r="AA66" s="1058" t="s">
        <v>432</v>
      </c>
      <c r="AB66" s="1059"/>
      <c r="AC66" s="1059"/>
      <c r="AD66" s="1059"/>
      <c r="AE66" s="1060"/>
      <c r="AF66" s="1064" t="s">
        <v>433</v>
      </c>
      <c r="AG66" s="1065"/>
      <c r="AH66" s="1065"/>
      <c r="AI66" s="1065"/>
      <c r="AJ66" s="1066"/>
      <c r="AK66" s="1058" t="s">
        <v>434</v>
      </c>
      <c r="AL66" s="1053"/>
      <c r="AM66" s="1053"/>
      <c r="AN66" s="1053"/>
      <c r="AO66" s="1054"/>
      <c r="AP66" s="1058" t="s">
        <v>435</v>
      </c>
      <c r="AQ66" s="1059"/>
      <c r="AR66" s="1059"/>
      <c r="AS66" s="1059"/>
      <c r="AT66" s="1060"/>
      <c r="AU66" s="1058" t="s">
        <v>436</v>
      </c>
      <c r="AV66" s="1059"/>
      <c r="AW66" s="1059"/>
      <c r="AX66" s="1059"/>
      <c r="AY66" s="1060"/>
      <c r="AZ66" s="1058" t="s">
        <v>392</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609</v>
      </c>
      <c r="C68" s="1043"/>
      <c r="D68" s="1043"/>
      <c r="E68" s="1043"/>
      <c r="F68" s="1043"/>
      <c r="G68" s="1043"/>
      <c r="H68" s="1043"/>
      <c r="I68" s="1043"/>
      <c r="J68" s="1043"/>
      <c r="K68" s="1043"/>
      <c r="L68" s="1043"/>
      <c r="M68" s="1043"/>
      <c r="N68" s="1043"/>
      <c r="O68" s="1043"/>
      <c r="P68" s="1044"/>
      <c r="Q68" s="1045">
        <v>658</v>
      </c>
      <c r="R68" s="1039"/>
      <c r="S68" s="1039"/>
      <c r="T68" s="1039"/>
      <c r="U68" s="1039"/>
      <c r="V68" s="1039">
        <v>635</v>
      </c>
      <c r="W68" s="1039"/>
      <c r="X68" s="1039"/>
      <c r="Y68" s="1039"/>
      <c r="Z68" s="1039"/>
      <c r="AA68" s="1039">
        <v>23</v>
      </c>
      <c r="AB68" s="1039"/>
      <c r="AC68" s="1039"/>
      <c r="AD68" s="1039"/>
      <c r="AE68" s="1039"/>
      <c r="AF68" s="1039">
        <v>23</v>
      </c>
      <c r="AG68" s="1039"/>
      <c r="AH68" s="1039"/>
      <c r="AI68" s="1039"/>
      <c r="AJ68" s="1039"/>
      <c r="AK68" s="1039" t="s">
        <v>604</v>
      </c>
      <c r="AL68" s="1039"/>
      <c r="AM68" s="1039"/>
      <c r="AN68" s="1039"/>
      <c r="AO68" s="1039"/>
      <c r="AP68" s="1039">
        <v>19</v>
      </c>
      <c r="AQ68" s="1039"/>
      <c r="AR68" s="1039"/>
      <c r="AS68" s="1039"/>
      <c r="AT68" s="1039"/>
      <c r="AU68" s="1039" t="s">
        <v>615</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610</v>
      </c>
      <c r="C69" s="1032"/>
      <c r="D69" s="1032"/>
      <c r="E69" s="1032"/>
      <c r="F69" s="1032"/>
      <c r="G69" s="1032"/>
      <c r="H69" s="1032"/>
      <c r="I69" s="1032"/>
      <c r="J69" s="1032"/>
      <c r="K69" s="1032"/>
      <c r="L69" s="1032"/>
      <c r="M69" s="1032"/>
      <c r="N69" s="1032"/>
      <c r="O69" s="1032"/>
      <c r="P69" s="1033"/>
      <c r="Q69" s="1034">
        <v>144</v>
      </c>
      <c r="R69" s="1028"/>
      <c r="S69" s="1028"/>
      <c r="T69" s="1028"/>
      <c r="U69" s="1028"/>
      <c r="V69" s="1028">
        <v>144</v>
      </c>
      <c r="W69" s="1028"/>
      <c r="X69" s="1028"/>
      <c r="Y69" s="1028"/>
      <c r="Z69" s="1028"/>
      <c r="AA69" s="1028">
        <v>0</v>
      </c>
      <c r="AB69" s="1028"/>
      <c r="AC69" s="1028"/>
      <c r="AD69" s="1028"/>
      <c r="AE69" s="1028"/>
      <c r="AF69" s="1028">
        <v>0</v>
      </c>
      <c r="AG69" s="1028"/>
      <c r="AH69" s="1028"/>
      <c r="AI69" s="1028"/>
      <c r="AJ69" s="1028"/>
      <c r="AK69" s="1028" t="s">
        <v>604</v>
      </c>
      <c r="AL69" s="1028"/>
      <c r="AM69" s="1028"/>
      <c r="AN69" s="1028"/>
      <c r="AO69" s="1028"/>
      <c r="AP69" s="1028" t="s">
        <v>604</v>
      </c>
      <c r="AQ69" s="1028"/>
      <c r="AR69" s="1028"/>
      <c r="AS69" s="1028"/>
      <c r="AT69" s="1028"/>
      <c r="AU69" s="1028" t="s">
        <v>604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611</v>
      </c>
      <c r="C70" s="1032"/>
      <c r="D70" s="1032"/>
      <c r="E70" s="1032"/>
      <c r="F70" s="1032"/>
      <c r="G70" s="1032"/>
      <c r="H70" s="1032"/>
      <c r="I70" s="1032"/>
      <c r="J70" s="1032"/>
      <c r="K70" s="1032"/>
      <c r="L70" s="1032"/>
      <c r="M70" s="1032"/>
      <c r="N70" s="1032"/>
      <c r="O70" s="1032"/>
      <c r="P70" s="1033"/>
      <c r="Q70" s="1034">
        <v>1670</v>
      </c>
      <c r="R70" s="1028"/>
      <c r="S70" s="1028"/>
      <c r="T70" s="1028"/>
      <c r="U70" s="1028"/>
      <c r="V70" s="1028">
        <v>1628</v>
      </c>
      <c r="W70" s="1028"/>
      <c r="X70" s="1028"/>
      <c r="Y70" s="1028"/>
      <c r="Z70" s="1028"/>
      <c r="AA70" s="1028">
        <v>42</v>
      </c>
      <c r="AB70" s="1028"/>
      <c r="AC70" s="1028"/>
      <c r="AD70" s="1028"/>
      <c r="AE70" s="1028"/>
      <c r="AF70" s="1028">
        <v>42</v>
      </c>
      <c r="AG70" s="1028"/>
      <c r="AH70" s="1028"/>
      <c r="AI70" s="1028"/>
      <c r="AJ70" s="1028"/>
      <c r="AK70" s="1028" t="s">
        <v>613</v>
      </c>
      <c r="AL70" s="1028"/>
      <c r="AM70" s="1028"/>
      <c r="AN70" s="1028"/>
      <c r="AO70" s="1028"/>
      <c r="AP70" s="1028">
        <v>8</v>
      </c>
      <c r="AQ70" s="1028"/>
      <c r="AR70" s="1028"/>
      <c r="AS70" s="1028"/>
      <c r="AT70" s="1028"/>
      <c r="AU70" s="1028" t="s">
        <v>604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612</v>
      </c>
      <c r="C71" s="1032"/>
      <c r="D71" s="1032"/>
      <c r="E71" s="1032"/>
      <c r="F71" s="1032"/>
      <c r="G71" s="1032"/>
      <c r="H71" s="1032"/>
      <c r="I71" s="1032"/>
      <c r="J71" s="1032"/>
      <c r="K71" s="1032"/>
      <c r="L71" s="1032"/>
      <c r="M71" s="1032"/>
      <c r="N71" s="1032"/>
      <c r="O71" s="1032"/>
      <c r="P71" s="1033"/>
      <c r="Q71" s="1034">
        <v>44</v>
      </c>
      <c r="R71" s="1028"/>
      <c r="S71" s="1028"/>
      <c r="T71" s="1028"/>
      <c r="U71" s="1028"/>
      <c r="V71" s="1028">
        <v>39</v>
      </c>
      <c r="W71" s="1028"/>
      <c r="X71" s="1028"/>
      <c r="Y71" s="1028"/>
      <c r="Z71" s="1028"/>
      <c r="AA71" s="1028">
        <v>5</v>
      </c>
      <c r="AB71" s="1028"/>
      <c r="AC71" s="1028"/>
      <c r="AD71" s="1028"/>
      <c r="AE71" s="1028"/>
      <c r="AF71" s="1028">
        <v>5</v>
      </c>
      <c r="AG71" s="1028"/>
      <c r="AH71" s="1028"/>
      <c r="AI71" s="1028"/>
      <c r="AJ71" s="1028"/>
      <c r="AK71" s="1028" t="s">
        <v>604</v>
      </c>
      <c r="AL71" s="1028"/>
      <c r="AM71" s="1028"/>
      <c r="AN71" s="1028"/>
      <c r="AO71" s="1028"/>
      <c r="AP71" s="1028" t="s">
        <v>614</v>
      </c>
      <c r="AQ71" s="1028"/>
      <c r="AR71" s="1028"/>
      <c r="AS71" s="1028"/>
      <c r="AT71" s="1028"/>
      <c r="AU71" s="1028" t="s">
        <v>604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c r="C72" s="1032"/>
      <c r="D72" s="1032"/>
      <c r="E72" s="1032"/>
      <c r="F72" s="1032"/>
      <c r="G72" s="1032"/>
      <c r="H72" s="1032"/>
      <c r="I72" s="1032"/>
      <c r="J72" s="1032"/>
      <c r="K72" s="1032"/>
      <c r="L72" s="1032"/>
      <c r="M72" s="1032"/>
      <c r="N72" s="1032"/>
      <c r="O72" s="1032"/>
      <c r="P72" s="1033"/>
      <c r="Q72" s="1034"/>
      <c r="R72" s="1028"/>
      <c r="S72" s="1028"/>
      <c r="T72" s="1028"/>
      <c r="U72" s="1028"/>
      <c r="V72" s="1028"/>
      <c r="W72" s="1028"/>
      <c r="X72" s="1028"/>
      <c r="Y72" s="1028"/>
      <c r="Z72" s="1028"/>
      <c r="AA72" s="1028"/>
      <c r="AB72" s="1028"/>
      <c r="AC72" s="1028"/>
      <c r="AD72" s="1028"/>
      <c r="AE72" s="1028"/>
      <c r="AF72" s="1028"/>
      <c r="AG72" s="1028"/>
      <c r="AH72" s="1028"/>
      <c r="AI72" s="1028"/>
      <c r="AJ72" s="1028"/>
      <c r="AK72" s="1028"/>
      <c r="AL72" s="1028"/>
      <c r="AM72" s="1028"/>
      <c r="AN72" s="1028"/>
      <c r="AO72" s="1028"/>
      <c r="AP72" s="1028"/>
      <c r="AQ72" s="1028"/>
      <c r="AR72" s="1028"/>
      <c r="AS72" s="1028"/>
      <c r="AT72" s="1028"/>
      <c r="AU72" s="1028"/>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c r="C73" s="1032"/>
      <c r="D73" s="1032"/>
      <c r="E73" s="1032"/>
      <c r="F73" s="1032"/>
      <c r="G73" s="1032"/>
      <c r="H73" s="1032"/>
      <c r="I73" s="1032"/>
      <c r="J73" s="1032"/>
      <c r="K73" s="1032"/>
      <c r="L73" s="1032"/>
      <c r="M73" s="1032"/>
      <c r="N73" s="1032"/>
      <c r="O73" s="1032"/>
      <c r="P73" s="1033"/>
      <c r="Q73" s="1034"/>
      <c r="R73" s="1028"/>
      <c r="S73" s="1028"/>
      <c r="T73" s="1028"/>
      <c r="U73" s="1028"/>
      <c r="V73" s="1028"/>
      <c r="W73" s="1028"/>
      <c r="X73" s="1028"/>
      <c r="Y73" s="1028"/>
      <c r="Z73" s="1028"/>
      <c r="AA73" s="1028"/>
      <c r="AB73" s="1028"/>
      <c r="AC73" s="1028"/>
      <c r="AD73" s="1028"/>
      <c r="AE73" s="1028"/>
      <c r="AF73" s="1028"/>
      <c r="AG73" s="1028"/>
      <c r="AH73" s="1028"/>
      <c r="AI73" s="1028"/>
      <c r="AJ73" s="1028"/>
      <c r="AK73" s="1028"/>
      <c r="AL73" s="1028"/>
      <c r="AM73" s="1028"/>
      <c r="AN73" s="1028"/>
      <c r="AO73" s="1028"/>
      <c r="AP73" s="1028"/>
      <c r="AQ73" s="1028"/>
      <c r="AR73" s="1028"/>
      <c r="AS73" s="1028"/>
      <c r="AT73" s="1028"/>
      <c r="AU73" s="1028"/>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404</v>
      </c>
      <c r="B88" s="1001" t="s">
        <v>437</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70</v>
      </c>
      <c r="AG88" s="1016"/>
      <c r="AH88" s="1016"/>
      <c r="AI88" s="1016"/>
      <c r="AJ88" s="1016"/>
      <c r="AK88" s="1020"/>
      <c r="AL88" s="1020"/>
      <c r="AM88" s="1020"/>
      <c r="AN88" s="1020"/>
      <c r="AO88" s="1020"/>
      <c r="AP88" s="1016">
        <v>27</v>
      </c>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404</v>
      </c>
      <c r="BR102" s="1001" t="s">
        <v>438</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40</v>
      </c>
      <c r="CS102" s="1008"/>
      <c r="CT102" s="1008"/>
      <c r="CU102" s="1008"/>
      <c r="CV102" s="1009"/>
      <c r="CW102" s="1007">
        <v>27</v>
      </c>
      <c r="CX102" s="1008"/>
      <c r="CY102" s="1008"/>
      <c r="CZ102" s="1008"/>
      <c r="DA102" s="1009"/>
      <c r="DB102" s="1007" t="s">
        <v>619</v>
      </c>
      <c r="DC102" s="1008"/>
      <c r="DD102" s="1008"/>
      <c r="DE102" s="1008"/>
      <c r="DF102" s="1009"/>
      <c r="DG102" s="1007" t="s">
        <v>604</v>
      </c>
      <c r="DH102" s="1008"/>
      <c r="DI102" s="1008"/>
      <c r="DJ102" s="1008"/>
      <c r="DK102" s="1009"/>
      <c r="DL102" s="1007" t="s">
        <v>604</v>
      </c>
      <c r="DM102" s="1008"/>
      <c r="DN102" s="1008"/>
      <c r="DO102" s="1008"/>
      <c r="DP102" s="1009"/>
      <c r="DQ102" s="1007" t="s">
        <v>604</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439</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440</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441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443</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444</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445</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446</v>
      </c>
      <c r="AB109" s="951"/>
      <c r="AC109" s="951"/>
      <c r="AD109" s="951"/>
      <c r="AE109" s="952"/>
      <c r="AF109" s="953" t="s">
        <v>447</v>
      </c>
      <c r="AG109" s="951"/>
      <c r="AH109" s="951"/>
      <c r="AI109" s="951"/>
      <c r="AJ109" s="952"/>
      <c r="AK109" s="953" t="s">
        <v>320</v>
      </c>
      <c r="AL109" s="951"/>
      <c r="AM109" s="951"/>
      <c r="AN109" s="951"/>
      <c r="AO109" s="952"/>
      <c r="AP109" s="953" t="s">
        <v>448</v>
      </c>
      <c r="AQ109" s="951"/>
      <c r="AR109" s="951"/>
      <c r="AS109" s="951"/>
      <c r="AT109" s="982"/>
      <c r="AU109" s="950" t="s">
        <v>445</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446</v>
      </c>
      <c r="BR109" s="951"/>
      <c r="BS109" s="951"/>
      <c r="BT109" s="951"/>
      <c r="BU109" s="952"/>
      <c r="BV109" s="953" t="s">
        <v>447</v>
      </c>
      <c r="BW109" s="951"/>
      <c r="BX109" s="951"/>
      <c r="BY109" s="951"/>
      <c r="BZ109" s="952"/>
      <c r="CA109" s="953" t="s">
        <v>320</v>
      </c>
      <c r="CB109" s="951"/>
      <c r="CC109" s="951"/>
      <c r="CD109" s="951"/>
      <c r="CE109" s="952"/>
      <c r="CF109" s="989" t="s">
        <v>448</v>
      </c>
      <c r="CG109" s="989"/>
      <c r="CH109" s="989"/>
      <c r="CI109" s="989"/>
      <c r="CJ109" s="989"/>
      <c r="CK109" s="953" t="s">
        <v>449</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446</v>
      </c>
      <c r="DH109" s="951"/>
      <c r="DI109" s="951"/>
      <c r="DJ109" s="951"/>
      <c r="DK109" s="952"/>
      <c r="DL109" s="953" t="s">
        <v>447</v>
      </c>
      <c r="DM109" s="951"/>
      <c r="DN109" s="951"/>
      <c r="DO109" s="951"/>
      <c r="DP109" s="952"/>
      <c r="DQ109" s="953" t="s">
        <v>320</v>
      </c>
      <c r="DR109" s="951"/>
      <c r="DS109" s="951"/>
      <c r="DT109" s="951"/>
      <c r="DU109" s="952"/>
      <c r="DV109" s="953" t="s">
        <v>448</v>
      </c>
      <c r="DW109" s="951"/>
      <c r="DX109" s="951"/>
      <c r="DY109" s="951"/>
      <c r="DZ109" s="982"/>
    </row>
    <row r="110" spans="1:131" s="248" customFormat="1" ht="26.25" customHeight="1" x14ac:dyDescent="0.15">
      <c r="A110" s="853" t="s">
        <v>450</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527587</v>
      </c>
      <c r="AB110" s="944"/>
      <c r="AC110" s="944"/>
      <c r="AD110" s="944"/>
      <c r="AE110" s="945"/>
      <c r="AF110" s="946">
        <v>577066</v>
      </c>
      <c r="AG110" s="944"/>
      <c r="AH110" s="944"/>
      <c r="AI110" s="944"/>
      <c r="AJ110" s="945"/>
      <c r="AK110" s="946">
        <v>565361</v>
      </c>
      <c r="AL110" s="944"/>
      <c r="AM110" s="944"/>
      <c r="AN110" s="944"/>
      <c r="AO110" s="945"/>
      <c r="AP110" s="947">
        <v>21.6</v>
      </c>
      <c r="AQ110" s="948"/>
      <c r="AR110" s="948"/>
      <c r="AS110" s="948"/>
      <c r="AT110" s="949"/>
      <c r="AU110" s="983" t="s">
        <v>73</v>
      </c>
      <c r="AV110" s="984"/>
      <c r="AW110" s="984"/>
      <c r="AX110" s="984"/>
      <c r="AY110" s="984"/>
      <c r="AZ110" s="909" t="s">
        <v>451</v>
      </c>
      <c r="BA110" s="854"/>
      <c r="BB110" s="854"/>
      <c r="BC110" s="854"/>
      <c r="BD110" s="854"/>
      <c r="BE110" s="854"/>
      <c r="BF110" s="854"/>
      <c r="BG110" s="854"/>
      <c r="BH110" s="854"/>
      <c r="BI110" s="854"/>
      <c r="BJ110" s="854"/>
      <c r="BK110" s="854"/>
      <c r="BL110" s="854"/>
      <c r="BM110" s="854"/>
      <c r="BN110" s="854"/>
      <c r="BO110" s="854"/>
      <c r="BP110" s="855"/>
      <c r="BQ110" s="910">
        <v>6919604</v>
      </c>
      <c r="BR110" s="891"/>
      <c r="BS110" s="891"/>
      <c r="BT110" s="891"/>
      <c r="BU110" s="891"/>
      <c r="BV110" s="891">
        <v>7178307</v>
      </c>
      <c r="BW110" s="891"/>
      <c r="BX110" s="891"/>
      <c r="BY110" s="891"/>
      <c r="BZ110" s="891"/>
      <c r="CA110" s="891">
        <v>7816510</v>
      </c>
      <c r="CB110" s="891"/>
      <c r="CC110" s="891"/>
      <c r="CD110" s="891"/>
      <c r="CE110" s="891"/>
      <c r="CF110" s="915">
        <v>299</v>
      </c>
      <c r="CG110" s="916"/>
      <c r="CH110" s="916"/>
      <c r="CI110" s="916"/>
      <c r="CJ110" s="916"/>
      <c r="CK110" s="979" t="s">
        <v>452</v>
      </c>
      <c r="CL110" s="865"/>
      <c r="CM110" s="940" t="s">
        <v>453</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454</v>
      </c>
      <c r="DH110" s="891"/>
      <c r="DI110" s="891"/>
      <c r="DJ110" s="891"/>
      <c r="DK110" s="891"/>
      <c r="DL110" s="891" t="s">
        <v>455</v>
      </c>
      <c r="DM110" s="891"/>
      <c r="DN110" s="891"/>
      <c r="DO110" s="891"/>
      <c r="DP110" s="891"/>
      <c r="DQ110" s="891" t="s">
        <v>140</v>
      </c>
      <c r="DR110" s="891"/>
      <c r="DS110" s="891"/>
      <c r="DT110" s="891"/>
      <c r="DU110" s="891"/>
      <c r="DV110" s="892" t="s">
        <v>454</v>
      </c>
      <c r="DW110" s="892"/>
      <c r="DX110" s="892"/>
      <c r="DY110" s="892"/>
      <c r="DZ110" s="893"/>
    </row>
    <row r="111" spans="1:131" s="248" customFormat="1" ht="26.25" customHeight="1" x14ac:dyDescent="0.15">
      <c r="A111" s="820" t="s">
        <v>456</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454</v>
      </c>
      <c r="AB111" s="972"/>
      <c r="AC111" s="972"/>
      <c r="AD111" s="972"/>
      <c r="AE111" s="973"/>
      <c r="AF111" s="974" t="s">
        <v>455</v>
      </c>
      <c r="AG111" s="972"/>
      <c r="AH111" s="972"/>
      <c r="AI111" s="972"/>
      <c r="AJ111" s="973"/>
      <c r="AK111" s="974" t="s">
        <v>454</v>
      </c>
      <c r="AL111" s="972"/>
      <c r="AM111" s="972"/>
      <c r="AN111" s="972"/>
      <c r="AO111" s="973"/>
      <c r="AP111" s="975" t="s">
        <v>140</v>
      </c>
      <c r="AQ111" s="976"/>
      <c r="AR111" s="976"/>
      <c r="AS111" s="976"/>
      <c r="AT111" s="977"/>
      <c r="AU111" s="985"/>
      <c r="AV111" s="986"/>
      <c r="AW111" s="986"/>
      <c r="AX111" s="986"/>
      <c r="AY111" s="986"/>
      <c r="AZ111" s="861" t="s">
        <v>457</v>
      </c>
      <c r="BA111" s="796"/>
      <c r="BB111" s="796"/>
      <c r="BC111" s="796"/>
      <c r="BD111" s="796"/>
      <c r="BE111" s="796"/>
      <c r="BF111" s="796"/>
      <c r="BG111" s="796"/>
      <c r="BH111" s="796"/>
      <c r="BI111" s="796"/>
      <c r="BJ111" s="796"/>
      <c r="BK111" s="796"/>
      <c r="BL111" s="796"/>
      <c r="BM111" s="796"/>
      <c r="BN111" s="796"/>
      <c r="BO111" s="796"/>
      <c r="BP111" s="797"/>
      <c r="BQ111" s="862" t="s">
        <v>458</v>
      </c>
      <c r="BR111" s="863"/>
      <c r="BS111" s="863"/>
      <c r="BT111" s="863"/>
      <c r="BU111" s="863"/>
      <c r="BV111" s="863" t="s">
        <v>140</v>
      </c>
      <c r="BW111" s="863"/>
      <c r="BX111" s="863"/>
      <c r="BY111" s="863"/>
      <c r="BZ111" s="863"/>
      <c r="CA111" s="863" t="s">
        <v>140</v>
      </c>
      <c r="CB111" s="863"/>
      <c r="CC111" s="863"/>
      <c r="CD111" s="863"/>
      <c r="CE111" s="863"/>
      <c r="CF111" s="924" t="s">
        <v>454</v>
      </c>
      <c r="CG111" s="925"/>
      <c r="CH111" s="925"/>
      <c r="CI111" s="925"/>
      <c r="CJ111" s="925"/>
      <c r="CK111" s="980"/>
      <c r="CL111" s="867"/>
      <c r="CM111" s="870" t="s">
        <v>459</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454</v>
      </c>
      <c r="DH111" s="863"/>
      <c r="DI111" s="863"/>
      <c r="DJ111" s="863"/>
      <c r="DK111" s="863"/>
      <c r="DL111" s="863" t="s">
        <v>454</v>
      </c>
      <c r="DM111" s="863"/>
      <c r="DN111" s="863"/>
      <c r="DO111" s="863"/>
      <c r="DP111" s="863"/>
      <c r="DQ111" s="863" t="s">
        <v>140</v>
      </c>
      <c r="DR111" s="863"/>
      <c r="DS111" s="863"/>
      <c r="DT111" s="863"/>
      <c r="DU111" s="863"/>
      <c r="DV111" s="840" t="s">
        <v>454</v>
      </c>
      <c r="DW111" s="840"/>
      <c r="DX111" s="840"/>
      <c r="DY111" s="840"/>
      <c r="DZ111" s="841"/>
    </row>
    <row r="112" spans="1:131" s="248" customFormat="1" ht="26.25" customHeight="1" x14ac:dyDescent="0.15">
      <c r="A112" s="965" t="s">
        <v>460</v>
      </c>
      <c r="B112" s="966"/>
      <c r="C112" s="796" t="s">
        <v>461</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427</v>
      </c>
      <c r="AB112" s="826"/>
      <c r="AC112" s="826"/>
      <c r="AD112" s="826"/>
      <c r="AE112" s="827"/>
      <c r="AF112" s="828" t="s">
        <v>454</v>
      </c>
      <c r="AG112" s="826"/>
      <c r="AH112" s="826"/>
      <c r="AI112" s="826"/>
      <c r="AJ112" s="827"/>
      <c r="AK112" s="828" t="s">
        <v>454</v>
      </c>
      <c r="AL112" s="826"/>
      <c r="AM112" s="826"/>
      <c r="AN112" s="826"/>
      <c r="AO112" s="827"/>
      <c r="AP112" s="873" t="s">
        <v>454</v>
      </c>
      <c r="AQ112" s="874"/>
      <c r="AR112" s="874"/>
      <c r="AS112" s="874"/>
      <c r="AT112" s="875"/>
      <c r="AU112" s="985"/>
      <c r="AV112" s="986"/>
      <c r="AW112" s="986"/>
      <c r="AX112" s="986"/>
      <c r="AY112" s="986"/>
      <c r="AZ112" s="861" t="s">
        <v>462</v>
      </c>
      <c r="BA112" s="796"/>
      <c r="BB112" s="796"/>
      <c r="BC112" s="796"/>
      <c r="BD112" s="796"/>
      <c r="BE112" s="796"/>
      <c r="BF112" s="796"/>
      <c r="BG112" s="796"/>
      <c r="BH112" s="796"/>
      <c r="BI112" s="796"/>
      <c r="BJ112" s="796"/>
      <c r="BK112" s="796"/>
      <c r="BL112" s="796"/>
      <c r="BM112" s="796"/>
      <c r="BN112" s="796"/>
      <c r="BO112" s="796"/>
      <c r="BP112" s="797"/>
      <c r="BQ112" s="862">
        <v>1134644</v>
      </c>
      <c r="BR112" s="863"/>
      <c r="BS112" s="863"/>
      <c r="BT112" s="863"/>
      <c r="BU112" s="863"/>
      <c r="BV112" s="863">
        <v>1200660</v>
      </c>
      <c r="BW112" s="863"/>
      <c r="BX112" s="863"/>
      <c r="BY112" s="863"/>
      <c r="BZ112" s="863"/>
      <c r="CA112" s="863">
        <v>1291684</v>
      </c>
      <c r="CB112" s="863"/>
      <c r="CC112" s="863"/>
      <c r="CD112" s="863"/>
      <c r="CE112" s="863"/>
      <c r="CF112" s="924">
        <v>49.4</v>
      </c>
      <c r="CG112" s="925"/>
      <c r="CH112" s="925"/>
      <c r="CI112" s="925"/>
      <c r="CJ112" s="925"/>
      <c r="CK112" s="980"/>
      <c r="CL112" s="867"/>
      <c r="CM112" s="870" t="s">
        <v>463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427</v>
      </c>
      <c r="DH112" s="863"/>
      <c r="DI112" s="863"/>
      <c r="DJ112" s="863"/>
      <c r="DK112" s="863"/>
      <c r="DL112" s="863" t="s">
        <v>454</v>
      </c>
      <c r="DM112" s="863"/>
      <c r="DN112" s="863"/>
      <c r="DO112" s="863"/>
      <c r="DP112" s="863"/>
      <c r="DQ112" s="863" t="s">
        <v>454</v>
      </c>
      <c r="DR112" s="863"/>
      <c r="DS112" s="863"/>
      <c r="DT112" s="863"/>
      <c r="DU112" s="863"/>
      <c r="DV112" s="840" t="s">
        <v>454</v>
      </c>
      <c r="DW112" s="840"/>
      <c r="DX112" s="840"/>
      <c r="DY112" s="840"/>
      <c r="DZ112" s="841"/>
    </row>
    <row r="113" spans="1:130" s="248" customFormat="1" ht="26.25" customHeight="1" x14ac:dyDescent="0.15">
      <c r="A113" s="967"/>
      <c r="B113" s="968"/>
      <c r="C113" s="796" t="s">
        <v>464</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110012</v>
      </c>
      <c r="AB113" s="972"/>
      <c r="AC113" s="972"/>
      <c r="AD113" s="972"/>
      <c r="AE113" s="973"/>
      <c r="AF113" s="974">
        <v>109582</v>
      </c>
      <c r="AG113" s="972"/>
      <c r="AH113" s="972"/>
      <c r="AI113" s="972"/>
      <c r="AJ113" s="973"/>
      <c r="AK113" s="974">
        <v>105795</v>
      </c>
      <c r="AL113" s="972"/>
      <c r="AM113" s="972"/>
      <c r="AN113" s="972"/>
      <c r="AO113" s="973"/>
      <c r="AP113" s="975">
        <v>4</v>
      </c>
      <c r="AQ113" s="976"/>
      <c r="AR113" s="976"/>
      <c r="AS113" s="976"/>
      <c r="AT113" s="977"/>
      <c r="AU113" s="985"/>
      <c r="AV113" s="986"/>
      <c r="AW113" s="986"/>
      <c r="AX113" s="986"/>
      <c r="AY113" s="986"/>
      <c r="AZ113" s="861" t="s">
        <v>465</v>
      </c>
      <c r="BA113" s="796"/>
      <c r="BB113" s="796"/>
      <c r="BC113" s="796"/>
      <c r="BD113" s="796"/>
      <c r="BE113" s="796"/>
      <c r="BF113" s="796"/>
      <c r="BG113" s="796"/>
      <c r="BH113" s="796"/>
      <c r="BI113" s="796"/>
      <c r="BJ113" s="796"/>
      <c r="BK113" s="796"/>
      <c r="BL113" s="796"/>
      <c r="BM113" s="796"/>
      <c r="BN113" s="796"/>
      <c r="BO113" s="796"/>
      <c r="BP113" s="797"/>
      <c r="BQ113" s="862">
        <v>6688</v>
      </c>
      <c r="BR113" s="863"/>
      <c r="BS113" s="863"/>
      <c r="BT113" s="863"/>
      <c r="BU113" s="863"/>
      <c r="BV113" s="863">
        <v>5233</v>
      </c>
      <c r="BW113" s="863"/>
      <c r="BX113" s="863"/>
      <c r="BY113" s="863"/>
      <c r="BZ113" s="863"/>
      <c r="CA113" s="863">
        <v>3770</v>
      </c>
      <c r="CB113" s="863"/>
      <c r="CC113" s="863"/>
      <c r="CD113" s="863"/>
      <c r="CE113" s="863"/>
      <c r="CF113" s="924">
        <v>0.1</v>
      </c>
      <c r="CG113" s="925"/>
      <c r="CH113" s="925"/>
      <c r="CI113" s="925"/>
      <c r="CJ113" s="925"/>
      <c r="CK113" s="980"/>
      <c r="CL113" s="867"/>
      <c r="CM113" s="870" t="s">
        <v>466</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140</v>
      </c>
      <c r="DH113" s="826"/>
      <c r="DI113" s="826"/>
      <c r="DJ113" s="826"/>
      <c r="DK113" s="827"/>
      <c r="DL113" s="828" t="s">
        <v>454</v>
      </c>
      <c r="DM113" s="826"/>
      <c r="DN113" s="826"/>
      <c r="DO113" s="826"/>
      <c r="DP113" s="827"/>
      <c r="DQ113" s="828" t="s">
        <v>427</v>
      </c>
      <c r="DR113" s="826"/>
      <c r="DS113" s="826"/>
      <c r="DT113" s="826"/>
      <c r="DU113" s="827"/>
      <c r="DV113" s="873" t="s">
        <v>454</v>
      </c>
      <c r="DW113" s="874"/>
      <c r="DX113" s="874"/>
      <c r="DY113" s="874"/>
      <c r="DZ113" s="875"/>
    </row>
    <row r="114" spans="1:130" s="248" customFormat="1" ht="26.25" customHeight="1" x14ac:dyDescent="0.15">
      <c r="A114" s="967"/>
      <c r="B114" s="968"/>
      <c r="C114" s="796" t="s">
        <v>467</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1321</v>
      </c>
      <c r="AB114" s="826"/>
      <c r="AC114" s="826"/>
      <c r="AD114" s="826"/>
      <c r="AE114" s="827"/>
      <c r="AF114" s="828">
        <v>1291</v>
      </c>
      <c r="AG114" s="826"/>
      <c r="AH114" s="826"/>
      <c r="AI114" s="826"/>
      <c r="AJ114" s="827"/>
      <c r="AK114" s="828">
        <v>1364</v>
      </c>
      <c r="AL114" s="826"/>
      <c r="AM114" s="826"/>
      <c r="AN114" s="826"/>
      <c r="AO114" s="827"/>
      <c r="AP114" s="873">
        <v>0.1</v>
      </c>
      <c r="AQ114" s="874"/>
      <c r="AR114" s="874"/>
      <c r="AS114" s="874"/>
      <c r="AT114" s="875"/>
      <c r="AU114" s="985"/>
      <c r="AV114" s="986"/>
      <c r="AW114" s="986"/>
      <c r="AX114" s="986"/>
      <c r="AY114" s="986"/>
      <c r="AZ114" s="861" t="s">
        <v>468</v>
      </c>
      <c r="BA114" s="796"/>
      <c r="BB114" s="796"/>
      <c r="BC114" s="796"/>
      <c r="BD114" s="796"/>
      <c r="BE114" s="796"/>
      <c r="BF114" s="796"/>
      <c r="BG114" s="796"/>
      <c r="BH114" s="796"/>
      <c r="BI114" s="796"/>
      <c r="BJ114" s="796"/>
      <c r="BK114" s="796"/>
      <c r="BL114" s="796"/>
      <c r="BM114" s="796"/>
      <c r="BN114" s="796"/>
      <c r="BO114" s="796"/>
      <c r="BP114" s="797"/>
      <c r="BQ114" s="862">
        <v>756370</v>
      </c>
      <c r="BR114" s="863"/>
      <c r="BS114" s="863"/>
      <c r="BT114" s="863"/>
      <c r="BU114" s="863"/>
      <c r="BV114" s="863">
        <v>757016</v>
      </c>
      <c r="BW114" s="863"/>
      <c r="BX114" s="863"/>
      <c r="BY114" s="863"/>
      <c r="BZ114" s="863"/>
      <c r="CA114" s="863">
        <v>760477</v>
      </c>
      <c r="CB114" s="863"/>
      <c r="CC114" s="863"/>
      <c r="CD114" s="863"/>
      <c r="CE114" s="863"/>
      <c r="CF114" s="924">
        <v>29.1</v>
      </c>
      <c r="CG114" s="925"/>
      <c r="CH114" s="925"/>
      <c r="CI114" s="925"/>
      <c r="CJ114" s="925"/>
      <c r="CK114" s="980"/>
      <c r="CL114" s="867"/>
      <c r="CM114" s="870" t="s">
        <v>469</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454</v>
      </c>
      <c r="DH114" s="826"/>
      <c r="DI114" s="826"/>
      <c r="DJ114" s="826"/>
      <c r="DK114" s="827"/>
      <c r="DL114" s="828" t="s">
        <v>454</v>
      </c>
      <c r="DM114" s="826"/>
      <c r="DN114" s="826"/>
      <c r="DO114" s="826"/>
      <c r="DP114" s="827"/>
      <c r="DQ114" s="828" t="s">
        <v>470</v>
      </c>
      <c r="DR114" s="826"/>
      <c r="DS114" s="826"/>
      <c r="DT114" s="826"/>
      <c r="DU114" s="827"/>
      <c r="DV114" s="873" t="s">
        <v>427</v>
      </c>
      <c r="DW114" s="874"/>
      <c r="DX114" s="874"/>
      <c r="DY114" s="874"/>
      <c r="DZ114" s="875"/>
    </row>
    <row r="115" spans="1:130" s="248" customFormat="1" ht="26.25" customHeight="1" x14ac:dyDescent="0.15">
      <c r="A115" s="967"/>
      <c r="B115" s="968"/>
      <c r="C115" s="796" t="s">
        <v>471</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1887</v>
      </c>
      <c r="AB115" s="972"/>
      <c r="AC115" s="972"/>
      <c r="AD115" s="972"/>
      <c r="AE115" s="973"/>
      <c r="AF115" s="974">
        <v>1887</v>
      </c>
      <c r="AG115" s="972"/>
      <c r="AH115" s="972"/>
      <c r="AI115" s="972"/>
      <c r="AJ115" s="973"/>
      <c r="AK115" s="974" t="s">
        <v>454</v>
      </c>
      <c r="AL115" s="972"/>
      <c r="AM115" s="972"/>
      <c r="AN115" s="972"/>
      <c r="AO115" s="973"/>
      <c r="AP115" s="975" t="s">
        <v>427</v>
      </c>
      <c r="AQ115" s="976"/>
      <c r="AR115" s="976"/>
      <c r="AS115" s="976"/>
      <c r="AT115" s="977"/>
      <c r="AU115" s="985"/>
      <c r="AV115" s="986"/>
      <c r="AW115" s="986"/>
      <c r="AX115" s="986"/>
      <c r="AY115" s="986"/>
      <c r="AZ115" s="861" t="s">
        <v>472</v>
      </c>
      <c r="BA115" s="796"/>
      <c r="BB115" s="796"/>
      <c r="BC115" s="796"/>
      <c r="BD115" s="796"/>
      <c r="BE115" s="796"/>
      <c r="BF115" s="796"/>
      <c r="BG115" s="796"/>
      <c r="BH115" s="796"/>
      <c r="BI115" s="796"/>
      <c r="BJ115" s="796"/>
      <c r="BK115" s="796"/>
      <c r="BL115" s="796"/>
      <c r="BM115" s="796"/>
      <c r="BN115" s="796"/>
      <c r="BO115" s="796"/>
      <c r="BP115" s="797"/>
      <c r="BQ115" s="862" t="s">
        <v>427</v>
      </c>
      <c r="BR115" s="863"/>
      <c r="BS115" s="863"/>
      <c r="BT115" s="863"/>
      <c r="BU115" s="863"/>
      <c r="BV115" s="863" t="s">
        <v>454</v>
      </c>
      <c r="BW115" s="863"/>
      <c r="BX115" s="863"/>
      <c r="BY115" s="863"/>
      <c r="BZ115" s="863"/>
      <c r="CA115" s="863" t="s">
        <v>454</v>
      </c>
      <c r="CB115" s="863"/>
      <c r="CC115" s="863"/>
      <c r="CD115" s="863"/>
      <c r="CE115" s="863"/>
      <c r="CF115" s="924" t="s">
        <v>454</v>
      </c>
      <c r="CG115" s="925"/>
      <c r="CH115" s="925"/>
      <c r="CI115" s="925"/>
      <c r="CJ115" s="925"/>
      <c r="CK115" s="980"/>
      <c r="CL115" s="867"/>
      <c r="CM115" s="861" t="s">
        <v>473</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140</v>
      </c>
      <c r="DH115" s="826"/>
      <c r="DI115" s="826"/>
      <c r="DJ115" s="826"/>
      <c r="DK115" s="827"/>
      <c r="DL115" s="828" t="s">
        <v>454</v>
      </c>
      <c r="DM115" s="826"/>
      <c r="DN115" s="826"/>
      <c r="DO115" s="826"/>
      <c r="DP115" s="827"/>
      <c r="DQ115" s="828" t="s">
        <v>427</v>
      </c>
      <c r="DR115" s="826"/>
      <c r="DS115" s="826"/>
      <c r="DT115" s="826"/>
      <c r="DU115" s="827"/>
      <c r="DV115" s="873" t="s">
        <v>454</v>
      </c>
      <c r="DW115" s="874"/>
      <c r="DX115" s="874"/>
      <c r="DY115" s="874"/>
      <c r="DZ115" s="875"/>
    </row>
    <row r="116" spans="1:130" s="248" customFormat="1" ht="26.25" customHeight="1" x14ac:dyDescent="0.15">
      <c r="A116" s="969"/>
      <c r="B116" s="970"/>
      <c r="C116" s="929" t="s">
        <v>474</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558</v>
      </c>
      <c r="AB116" s="826"/>
      <c r="AC116" s="826"/>
      <c r="AD116" s="826"/>
      <c r="AE116" s="827"/>
      <c r="AF116" s="828">
        <v>182</v>
      </c>
      <c r="AG116" s="826"/>
      <c r="AH116" s="826"/>
      <c r="AI116" s="826"/>
      <c r="AJ116" s="827"/>
      <c r="AK116" s="828">
        <v>134</v>
      </c>
      <c r="AL116" s="826"/>
      <c r="AM116" s="826"/>
      <c r="AN116" s="826"/>
      <c r="AO116" s="827"/>
      <c r="AP116" s="873">
        <v>0</v>
      </c>
      <c r="AQ116" s="874"/>
      <c r="AR116" s="874"/>
      <c r="AS116" s="874"/>
      <c r="AT116" s="875"/>
      <c r="AU116" s="985"/>
      <c r="AV116" s="986"/>
      <c r="AW116" s="986"/>
      <c r="AX116" s="986"/>
      <c r="AY116" s="986"/>
      <c r="AZ116" s="912" t="s">
        <v>475</v>
      </c>
      <c r="BA116" s="913"/>
      <c r="BB116" s="913"/>
      <c r="BC116" s="913"/>
      <c r="BD116" s="913"/>
      <c r="BE116" s="913"/>
      <c r="BF116" s="913"/>
      <c r="BG116" s="913"/>
      <c r="BH116" s="913"/>
      <c r="BI116" s="913"/>
      <c r="BJ116" s="913"/>
      <c r="BK116" s="913"/>
      <c r="BL116" s="913"/>
      <c r="BM116" s="913"/>
      <c r="BN116" s="913"/>
      <c r="BO116" s="913"/>
      <c r="BP116" s="914"/>
      <c r="BQ116" s="862" t="s">
        <v>454</v>
      </c>
      <c r="BR116" s="863"/>
      <c r="BS116" s="863"/>
      <c r="BT116" s="863"/>
      <c r="BU116" s="863"/>
      <c r="BV116" s="863" t="s">
        <v>454</v>
      </c>
      <c r="BW116" s="863"/>
      <c r="BX116" s="863"/>
      <c r="BY116" s="863"/>
      <c r="BZ116" s="863"/>
      <c r="CA116" s="863" t="s">
        <v>454</v>
      </c>
      <c r="CB116" s="863"/>
      <c r="CC116" s="863"/>
      <c r="CD116" s="863"/>
      <c r="CE116" s="863"/>
      <c r="CF116" s="924" t="s">
        <v>454</v>
      </c>
      <c r="CG116" s="925"/>
      <c r="CH116" s="925"/>
      <c r="CI116" s="925"/>
      <c r="CJ116" s="925"/>
      <c r="CK116" s="980"/>
      <c r="CL116" s="867"/>
      <c r="CM116" s="870" t="s">
        <v>476</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454</v>
      </c>
      <c r="DH116" s="826"/>
      <c r="DI116" s="826"/>
      <c r="DJ116" s="826"/>
      <c r="DK116" s="827"/>
      <c r="DL116" s="828" t="s">
        <v>454</v>
      </c>
      <c r="DM116" s="826"/>
      <c r="DN116" s="826"/>
      <c r="DO116" s="826"/>
      <c r="DP116" s="827"/>
      <c r="DQ116" s="828" t="s">
        <v>454</v>
      </c>
      <c r="DR116" s="826"/>
      <c r="DS116" s="826"/>
      <c r="DT116" s="826"/>
      <c r="DU116" s="827"/>
      <c r="DV116" s="873" t="s">
        <v>454</v>
      </c>
      <c r="DW116" s="874"/>
      <c r="DX116" s="874"/>
      <c r="DY116" s="874"/>
      <c r="DZ116" s="875"/>
    </row>
    <row r="117" spans="1:130" s="248" customFormat="1" ht="26.25" customHeight="1" x14ac:dyDescent="0.15">
      <c r="A117" s="950" t="s">
        <v>198</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477</v>
      </c>
      <c r="Z117" s="952"/>
      <c r="AA117" s="957">
        <v>641365</v>
      </c>
      <c r="AB117" s="958"/>
      <c r="AC117" s="958"/>
      <c r="AD117" s="958"/>
      <c r="AE117" s="959"/>
      <c r="AF117" s="960">
        <v>690008</v>
      </c>
      <c r="AG117" s="958"/>
      <c r="AH117" s="958"/>
      <c r="AI117" s="958"/>
      <c r="AJ117" s="959"/>
      <c r="AK117" s="960">
        <v>672654</v>
      </c>
      <c r="AL117" s="958"/>
      <c r="AM117" s="958"/>
      <c r="AN117" s="958"/>
      <c r="AO117" s="959"/>
      <c r="AP117" s="961"/>
      <c r="AQ117" s="962"/>
      <c r="AR117" s="962"/>
      <c r="AS117" s="962"/>
      <c r="AT117" s="963"/>
      <c r="AU117" s="985"/>
      <c r="AV117" s="986"/>
      <c r="AW117" s="986"/>
      <c r="AX117" s="986"/>
      <c r="AY117" s="986"/>
      <c r="AZ117" s="912" t="s">
        <v>478</v>
      </c>
      <c r="BA117" s="913"/>
      <c r="BB117" s="913"/>
      <c r="BC117" s="913"/>
      <c r="BD117" s="913"/>
      <c r="BE117" s="913"/>
      <c r="BF117" s="913"/>
      <c r="BG117" s="913"/>
      <c r="BH117" s="913"/>
      <c r="BI117" s="913"/>
      <c r="BJ117" s="913"/>
      <c r="BK117" s="913"/>
      <c r="BL117" s="913"/>
      <c r="BM117" s="913"/>
      <c r="BN117" s="913"/>
      <c r="BO117" s="913"/>
      <c r="BP117" s="914"/>
      <c r="BQ117" s="862" t="s">
        <v>427</v>
      </c>
      <c r="BR117" s="863"/>
      <c r="BS117" s="863"/>
      <c r="BT117" s="863"/>
      <c r="BU117" s="863"/>
      <c r="BV117" s="863" t="s">
        <v>427</v>
      </c>
      <c r="BW117" s="863"/>
      <c r="BX117" s="863"/>
      <c r="BY117" s="863"/>
      <c r="BZ117" s="863"/>
      <c r="CA117" s="863" t="s">
        <v>427</v>
      </c>
      <c r="CB117" s="863"/>
      <c r="CC117" s="863"/>
      <c r="CD117" s="863"/>
      <c r="CE117" s="863"/>
      <c r="CF117" s="924" t="s">
        <v>427</v>
      </c>
      <c r="CG117" s="925"/>
      <c r="CH117" s="925"/>
      <c r="CI117" s="925"/>
      <c r="CJ117" s="925"/>
      <c r="CK117" s="980"/>
      <c r="CL117" s="867"/>
      <c r="CM117" s="870" t="s">
        <v>479</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454</v>
      </c>
      <c r="DH117" s="826"/>
      <c r="DI117" s="826"/>
      <c r="DJ117" s="826"/>
      <c r="DK117" s="827"/>
      <c r="DL117" s="828" t="s">
        <v>427</v>
      </c>
      <c r="DM117" s="826"/>
      <c r="DN117" s="826"/>
      <c r="DO117" s="826"/>
      <c r="DP117" s="827"/>
      <c r="DQ117" s="828" t="s">
        <v>423</v>
      </c>
      <c r="DR117" s="826"/>
      <c r="DS117" s="826"/>
      <c r="DT117" s="826"/>
      <c r="DU117" s="827"/>
      <c r="DV117" s="873" t="s">
        <v>458</v>
      </c>
      <c r="DW117" s="874"/>
      <c r="DX117" s="874"/>
      <c r="DY117" s="874"/>
      <c r="DZ117" s="875"/>
    </row>
    <row r="118" spans="1:130" s="248" customFormat="1" ht="26.25" customHeight="1" x14ac:dyDescent="0.15">
      <c r="A118" s="950" t="s">
        <v>449</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446</v>
      </c>
      <c r="AB118" s="951"/>
      <c r="AC118" s="951"/>
      <c r="AD118" s="951"/>
      <c r="AE118" s="952"/>
      <c r="AF118" s="953" t="s">
        <v>447</v>
      </c>
      <c r="AG118" s="951"/>
      <c r="AH118" s="951"/>
      <c r="AI118" s="951"/>
      <c r="AJ118" s="952"/>
      <c r="AK118" s="953" t="s">
        <v>320</v>
      </c>
      <c r="AL118" s="951"/>
      <c r="AM118" s="951"/>
      <c r="AN118" s="951"/>
      <c r="AO118" s="952"/>
      <c r="AP118" s="954" t="s">
        <v>448</v>
      </c>
      <c r="AQ118" s="955"/>
      <c r="AR118" s="955"/>
      <c r="AS118" s="955"/>
      <c r="AT118" s="956"/>
      <c r="AU118" s="985"/>
      <c r="AV118" s="986"/>
      <c r="AW118" s="986"/>
      <c r="AX118" s="986"/>
      <c r="AY118" s="986"/>
      <c r="AZ118" s="928" t="s">
        <v>480</v>
      </c>
      <c r="BA118" s="929"/>
      <c r="BB118" s="929"/>
      <c r="BC118" s="929"/>
      <c r="BD118" s="929"/>
      <c r="BE118" s="929"/>
      <c r="BF118" s="929"/>
      <c r="BG118" s="929"/>
      <c r="BH118" s="929"/>
      <c r="BI118" s="929"/>
      <c r="BJ118" s="929"/>
      <c r="BK118" s="929"/>
      <c r="BL118" s="929"/>
      <c r="BM118" s="929"/>
      <c r="BN118" s="929"/>
      <c r="BO118" s="929"/>
      <c r="BP118" s="930"/>
      <c r="BQ118" s="931" t="s">
        <v>423</v>
      </c>
      <c r="BR118" s="894"/>
      <c r="BS118" s="894"/>
      <c r="BT118" s="894"/>
      <c r="BU118" s="894"/>
      <c r="BV118" s="894" t="s">
        <v>423</v>
      </c>
      <c r="BW118" s="894"/>
      <c r="BX118" s="894"/>
      <c r="BY118" s="894"/>
      <c r="BZ118" s="894"/>
      <c r="CA118" s="894" t="s">
        <v>427</v>
      </c>
      <c r="CB118" s="894"/>
      <c r="CC118" s="894"/>
      <c r="CD118" s="894"/>
      <c r="CE118" s="894"/>
      <c r="CF118" s="924" t="s">
        <v>423</v>
      </c>
      <c r="CG118" s="925"/>
      <c r="CH118" s="925"/>
      <c r="CI118" s="925"/>
      <c r="CJ118" s="925"/>
      <c r="CK118" s="980"/>
      <c r="CL118" s="867"/>
      <c r="CM118" s="870" t="s">
        <v>481</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423</v>
      </c>
      <c r="DH118" s="826"/>
      <c r="DI118" s="826"/>
      <c r="DJ118" s="826"/>
      <c r="DK118" s="827"/>
      <c r="DL118" s="828" t="s">
        <v>406</v>
      </c>
      <c r="DM118" s="826"/>
      <c r="DN118" s="826"/>
      <c r="DO118" s="826"/>
      <c r="DP118" s="827"/>
      <c r="DQ118" s="828" t="s">
        <v>423</v>
      </c>
      <c r="DR118" s="826"/>
      <c r="DS118" s="826"/>
      <c r="DT118" s="826"/>
      <c r="DU118" s="827"/>
      <c r="DV118" s="873" t="s">
        <v>423</v>
      </c>
      <c r="DW118" s="874"/>
      <c r="DX118" s="874"/>
      <c r="DY118" s="874"/>
      <c r="DZ118" s="875"/>
    </row>
    <row r="119" spans="1:130" s="248" customFormat="1" ht="26.25" customHeight="1" x14ac:dyDescent="0.15">
      <c r="A119" s="864" t="s">
        <v>452</v>
      </c>
      <c r="B119" s="865"/>
      <c r="C119" s="940" t="s">
        <v>453</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423</v>
      </c>
      <c r="AB119" s="944"/>
      <c r="AC119" s="944"/>
      <c r="AD119" s="944"/>
      <c r="AE119" s="945"/>
      <c r="AF119" s="946" t="s">
        <v>423</v>
      </c>
      <c r="AG119" s="944"/>
      <c r="AH119" s="944"/>
      <c r="AI119" s="944"/>
      <c r="AJ119" s="945"/>
      <c r="AK119" s="946" t="s">
        <v>423</v>
      </c>
      <c r="AL119" s="944"/>
      <c r="AM119" s="944"/>
      <c r="AN119" s="944"/>
      <c r="AO119" s="945"/>
      <c r="AP119" s="947" t="s">
        <v>427</v>
      </c>
      <c r="AQ119" s="948"/>
      <c r="AR119" s="948"/>
      <c r="AS119" s="948"/>
      <c r="AT119" s="949"/>
      <c r="AU119" s="987"/>
      <c r="AV119" s="988"/>
      <c r="AW119" s="988"/>
      <c r="AX119" s="988"/>
      <c r="AY119" s="988"/>
      <c r="AZ119" s="279" t="s">
        <v>198</v>
      </c>
      <c r="BA119" s="279"/>
      <c r="BB119" s="279"/>
      <c r="BC119" s="279"/>
      <c r="BD119" s="279"/>
      <c r="BE119" s="279"/>
      <c r="BF119" s="279"/>
      <c r="BG119" s="279"/>
      <c r="BH119" s="279"/>
      <c r="BI119" s="279"/>
      <c r="BJ119" s="279"/>
      <c r="BK119" s="279"/>
      <c r="BL119" s="279"/>
      <c r="BM119" s="279"/>
      <c r="BN119" s="279"/>
      <c r="BO119" s="926" t="s">
        <v>482</v>
      </c>
      <c r="BP119" s="927"/>
      <c r="BQ119" s="931">
        <v>8817306</v>
      </c>
      <c r="BR119" s="894"/>
      <c r="BS119" s="894"/>
      <c r="BT119" s="894"/>
      <c r="BU119" s="894"/>
      <c r="BV119" s="894">
        <v>9141216</v>
      </c>
      <c r="BW119" s="894"/>
      <c r="BX119" s="894"/>
      <c r="BY119" s="894"/>
      <c r="BZ119" s="894"/>
      <c r="CA119" s="894">
        <v>9872441</v>
      </c>
      <c r="CB119" s="894"/>
      <c r="CC119" s="894"/>
      <c r="CD119" s="894"/>
      <c r="CE119" s="894"/>
      <c r="CF119" s="792"/>
      <c r="CG119" s="793"/>
      <c r="CH119" s="793"/>
      <c r="CI119" s="793"/>
      <c r="CJ119" s="883"/>
      <c r="CK119" s="981"/>
      <c r="CL119" s="869"/>
      <c r="CM119" s="887" t="s">
        <v>483</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140</v>
      </c>
      <c r="DH119" s="809"/>
      <c r="DI119" s="809"/>
      <c r="DJ119" s="809"/>
      <c r="DK119" s="810"/>
      <c r="DL119" s="811" t="s">
        <v>140</v>
      </c>
      <c r="DM119" s="809"/>
      <c r="DN119" s="809"/>
      <c r="DO119" s="809"/>
      <c r="DP119" s="810"/>
      <c r="DQ119" s="811" t="s">
        <v>140</v>
      </c>
      <c r="DR119" s="809"/>
      <c r="DS119" s="809"/>
      <c r="DT119" s="809"/>
      <c r="DU119" s="810"/>
      <c r="DV119" s="897" t="s">
        <v>140</v>
      </c>
      <c r="DW119" s="898"/>
      <c r="DX119" s="898"/>
      <c r="DY119" s="898"/>
      <c r="DZ119" s="899"/>
    </row>
    <row r="120" spans="1:130" s="248" customFormat="1" ht="26.25" customHeight="1" x14ac:dyDescent="0.15">
      <c r="A120" s="866"/>
      <c r="B120" s="867"/>
      <c r="C120" s="870" t="s">
        <v>459</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140</v>
      </c>
      <c r="AB120" s="826"/>
      <c r="AC120" s="826"/>
      <c r="AD120" s="826"/>
      <c r="AE120" s="827"/>
      <c r="AF120" s="828" t="s">
        <v>140</v>
      </c>
      <c r="AG120" s="826"/>
      <c r="AH120" s="826"/>
      <c r="AI120" s="826"/>
      <c r="AJ120" s="827"/>
      <c r="AK120" s="828" t="s">
        <v>454</v>
      </c>
      <c r="AL120" s="826"/>
      <c r="AM120" s="826"/>
      <c r="AN120" s="826"/>
      <c r="AO120" s="827"/>
      <c r="AP120" s="873" t="s">
        <v>423</v>
      </c>
      <c r="AQ120" s="874"/>
      <c r="AR120" s="874"/>
      <c r="AS120" s="874"/>
      <c r="AT120" s="875"/>
      <c r="AU120" s="932" t="s">
        <v>484</v>
      </c>
      <c r="AV120" s="933"/>
      <c r="AW120" s="933"/>
      <c r="AX120" s="933"/>
      <c r="AY120" s="934"/>
      <c r="AZ120" s="909" t="s">
        <v>485</v>
      </c>
      <c r="BA120" s="854"/>
      <c r="BB120" s="854"/>
      <c r="BC120" s="854"/>
      <c r="BD120" s="854"/>
      <c r="BE120" s="854"/>
      <c r="BF120" s="854"/>
      <c r="BG120" s="854"/>
      <c r="BH120" s="854"/>
      <c r="BI120" s="854"/>
      <c r="BJ120" s="854"/>
      <c r="BK120" s="854"/>
      <c r="BL120" s="854"/>
      <c r="BM120" s="854"/>
      <c r="BN120" s="854"/>
      <c r="BO120" s="854"/>
      <c r="BP120" s="855"/>
      <c r="BQ120" s="910">
        <v>5143125</v>
      </c>
      <c r="BR120" s="891"/>
      <c r="BS120" s="891"/>
      <c r="BT120" s="891"/>
      <c r="BU120" s="891"/>
      <c r="BV120" s="891">
        <v>5197450</v>
      </c>
      <c r="BW120" s="891"/>
      <c r="BX120" s="891"/>
      <c r="BY120" s="891"/>
      <c r="BZ120" s="891"/>
      <c r="CA120" s="891">
        <v>5174539</v>
      </c>
      <c r="CB120" s="891"/>
      <c r="CC120" s="891"/>
      <c r="CD120" s="891"/>
      <c r="CE120" s="891"/>
      <c r="CF120" s="915">
        <v>197.9</v>
      </c>
      <c r="CG120" s="916"/>
      <c r="CH120" s="916"/>
      <c r="CI120" s="916"/>
      <c r="CJ120" s="916"/>
      <c r="CK120" s="917" t="s">
        <v>486</v>
      </c>
      <c r="CL120" s="901"/>
      <c r="CM120" s="901"/>
      <c r="CN120" s="901"/>
      <c r="CO120" s="902"/>
      <c r="CP120" s="921" t="s">
        <v>487</v>
      </c>
      <c r="CQ120" s="922"/>
      <c r="CR120" s="922"/>
      <c r="CS120" s="922"/>
      <c r="CT120" s="922"/>
      <c r="CU120" s="922"/>
      <c r="CV120" s="922"/>
      <c r="CW120" s="922"/>
      <c r="CX120" s="922"/>
      <c r="CY120" s="922"/>
      <c r="CZ120" s="922"/>
      <c r="DA120" s="922"/>
      <c r="DB120" s="922"/>
      <c r="DC120" s="922"/>
      <c r="DD120" s="922"/>
      <c r="DE120" s="922"/>
      <c r="DF120" s="923"/>
      <c r="DG120" s="910">
        <v>885052</v>
      </c>
      <c r="DH120" s="891"/>
      <c r="DI120" s="891"/>
      <c r="DJ120" s="891"/>
      <c r="DK120" s="891"/>
      <c r="DL120" s="891">
        <v>870478</v>
      </c>
      <c r="DM120" s="891"/>
      <c r="DN120" s="891"/>
      <c r="DO120" s="891"/>
      <c r="DP120" s="891"/>
      <c r="DQ120" s="891">
        <v>880796</v>
      </c>
      <c r="DR120" s="891"/>
      <c r="DS120" s="891"/>
      <c r="DT120" s="891"/>
      <c r="DU120" s="891"/>
      <c r="DV120" s="892">
        <v>33.700000000000003</v>
      </c>
      <c r="DW120" s="892"/>
      <c r="DX120" s="892"/>
      <c r="DY120" s="892"/>
      <c r="DZ120" s="893"/>
    </row>
    <row r="121" spans="1:130" s="248" customFormat="1" ht="26.25" customHeight="1" x14ac:dyDescent="0.15">
      <c r="A121" s="866"/>
      <c r="B121" s="867"/>
      <c r="C121" s="912" t="s">
        <v>488</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140</v>
      </c>
      <c r="AB121" s="826"/>
      <c r="AC121" s="826"/>
      <c r="AD121" s="826"/>
      <c r="AE121" s="827"/>
      <c r="AF121" s="828" t="s">
        <v>140</v>
      </c>
      <c r="AG121" s="826"/>
      <c r="AH121" s="826"/>
      <c r="AI121" s="826"/>
      <c r="AJ121" s="827"/>
      <c r="AK121" s="828" t="s">
        <v>140</v>
      </c>
      <c r="AL121" s="826"/>
      <c r="AM121" s="826"/>
      <c r="AN121" s="826"/>
      <c r="AO121" s="827"/>
      <c r="AP121" s="873" t="s">
        <v>140</v>
      </c>
      <c r="AQ121" s="874"/>
      <c r="AR121" s="874"/>
      <c r="AS121" s="874"/>
      <c r="AT121" s="875"/>
      <c r="AU121" s="935"/>
      <c r="AV121" s="936"/>
      <c r="AW121" s="936"/>
      <c r="AX121" s="936"/>
      <c r="AY121" s="937"/>
      <c r="AZ121" s="861" t="s">
        <v>489</v>
      </c>
      <c r="BA121" s="796"/>
      <c r="BB121" s="796"/>
      <c r="BC121" s="796"/>
      <c r="BD121" s="796"/>
      <c r="BE121" s="796"/>
      <c r="BF121" s="796"/>
      <c r="BG121" s="796"/>
      <c r="BH121" s="796"/>
      <c r="BI121" s="796"/>
      <c r="BJ121" s="796"/>
      <c r="BK121" s="796"/>
      <c r="BL121" s="796"/>
      <c r="BM121" s="796"/>
      <c r="BN121" s="796"/>
      <c r="BO121" s="796"/>
      <c r="BP121" s="797"/>
      <c r="BQ121" s="862">
        <v>170532</v>
      </c>
      <c r="BR121" s="863"/>
      <c r="BS121" s="863"/>
      <c r="BT121" s="863"/>
      <c r="BU121" s="863"/>
      <c r="BV121" s="863">
        <v>122630</v>
      </c>
      <c r="BW121" s="863"/>
      <c r="BX121" s="863"/>
      <c r="BY121" s="863"/>
      <c r="BZ121" s="863"/>
      <c r="CA121" s="863">
        <v>113747</v>
      </c>
      <c r="CB121" s="863"/>
      <c r="CC121" s="863"/>
      <c r="CD121" s="863"/>
      <c r="CE121" s="863"/>
      <c r="CF121" s="924">
        <v>4.4000000000000004</v>
      </c>
      <c r="CG121" s="925"/>
      <c r="CH121" s="925"/>
      <c r="CI121" s="925"/>
      <c r="CJ121" s="925"/>
      <c r="CK121" s="918"/>
      <c r="CL121" s="904"/>
      <c r="CM121" s="904"/>
      <c r="CN121" s="904"/>
      <c r="CO121" s="905"/>
      <c r="CP121" s="884" t="s">
        <v>490</v>
      </c>
      <c r="CQ121" s="885"/>
      <c r="CR121" s="885"/>
      <c r="CS121" s="885"/>
      <c r="CT121" s="885"/>
      <c r="CU121" s="885"/>
      <c r="CV121" s="885"/>
      <c r="CW121" s="885"/>
      <c r="CX121" s="885"/>
      <c r="CY121" s="885"/>
      <c r="CZ121" s="885"/>
      <c r="DA121" s="885"/>
      <c r="DB121" s="885"/>
      <c r="DC121" s="885"/>
      <c r="DD121" s="885"/>
      <c r="DE121" s="885"/>
      <c r="DF121" s="886"/>
      <c r="DG121" s="862">
        <v>249592</v>
      </c>
      <c r="DH121" s="863"/>
      <c r="DI121" s="863"/>
      <c r="DJ121" s="863"/>
      <c r="DK121" s="863"/>
      <c r="DL121" s="863">
        <v>330182</v>
      </c>
      <c r="DM121" s="863"/>
      <c r="DN121" s="863"/>
      <c r="DO121" s="863"/>
      <c r="DP121" s="863"/>
      <c r="DQ121" s="863">
        <v>410888</v>
      </c>
      <c r="DR121" s="863"/>
      <c r="DS121" s="863"/>
      <c r="DT121" s="863"/>
      <c r="DU121" s="863"/>
      <c r="DV121" s="840">
        <v>15.7</v>
      </c>
      <c r="DW121" s="840"/>
      <c r="DX121" s="840"/>
      <c r="DY121" s="840"/>
      <c r="DZ121" s="841"/>
    </row>
    <row r="122" spans="1:130" s="248" customFormat="1" ht="26.25" customHeight="1" x14ac:dyDescent="0.15">
      <c r="A122" s="866"/>
      <c r="B122" s="867"/>
      <c r="C122" s="870" t="s">
        <v>469</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140</v>
      </c>
      <c r="AB122" s="826"/>
      <c r="AC122" s="826"/>
      <c r="AD122" s="826"/>
      <c r="AE122" s="827"/>
      <c r="AF122" s="828" t="s">
        <v>140</v>
      </c>
      <c r="AG122" s="826"/>
      <c r="AH122" s="826"/>
      <c r="AI122" s="826"/>
      <c r="AJ122" s="827"/>
      <c r="AK122" s="828" t="s">
        <v>423</v>
      </c>
      <c r="AL122" s="826"/>
      <c r="AM122" s="826"/>
      <c r="AN122" s="826"/>
      <c r="AO122" s="827"/>
      <c r="AP122" s="873" t="s">
        <v>140</v>
      </c>
      <c r="AQ122" s="874"/>
      <c r="AR122" s="874"/>
      <c r="AS122" s="874"/>
      <c r="AT122" s="875"/>
      <c r="AU122" s="935"/>
      <c r="AV122" s="936"/>
      <c r="AW122" s="936"/>
      <c r="AX122" s="936"/>
      <c r="AY122" s="937"/>
      <c r="AZ122" s="928" t="s">
        <v>491</v>
      </c>
      <c r="BA122" s="929"/>
      <c r="BB122" s="929"/>
      <c r="BC122" s="929"/>
      <c r="BD122" s="929"/>
      <c r="BE122" s="929"/>
      <c r="BF122" s="929"/>
      <c r="BG122" s="929"/>
      <c r="BH122" s="929"/>
      <c r="BI122" s="929"/>
      <c r="BJ122" s="929"/>
      <c r="BK122" s="929"/>
      <c r="BL122" s="929"/>
      <c r="BM122" s="929"/>
      <c r="BN122" s="929"/>
      <c r="BO122" s="929"/>
      <c r="BP122" s="930"/>
      <c r="BQ122" s="931">
        <v>5558531</v>
      </c>
      <c r="BR122" s="894"/>
      <c r="BS122" s="894"/>
      <c r="BT122" s="894"/>
      <c r="BU122" s="894"/>
      <c r="BV122" s="894">
        <v>5821540</v>
      </c>
      <c r="BW122" s="894"/>
      <c r="BX122" s="894"/>
      <c r="BY122" s="894"/>
      <c r="BZ122" s="894"/>
      <c r="CA122" s="894">
        <v>6200636</v>
      </c>
      <c r="CB122" s="894"/>
      <c r="CC122" s="894"/>
      <c r="CD122" s="894"/>
      <c r="CE122" s="894"/>
      <c r="CF122" s="895">
        <v>237.2</v>
      </c>
      <c r="CG122" s="896"/>
      <c r="CH122" s="896"/>
      <c r="CI122" s="896"/>
      <c r="CJ122" s="896"/>
      <c r="CK122" s="918"/>
      <c r="CL122" s="904"/>
      <c r="CM122" s="904"/>
      <c r="CN122" s="904"/>
      <c r="CO122" s="905"/>
      <c r="CP122" s="884" t="s">
        <v>492</v>
      </c>
      <c r="CQ122" s="885"/>
      <c r="CR122" s="885"/>
      <c r="CS122" s="885"/>
      <c r="CT122" s="885"/>
      <c r="CU122" s="885"/>
      <c r="CV122" s="885"/>
      <c r="CW122" s="885"/>
      <c r="CX122" s="885"/>
      <c r="CY122" s="885"/>
      <c r="CZ122" s="885"/>
      <c r="DA122" s="885"/>
      <c r="DB122" s="885"/>
      <c r="DC122" s="885"/>
      <c r="DD122" s="885"/>
      <c r="DE122" s="885"/>
      <c r="DF122" s="886"/>
      <c r="DG122" s="862" t="s">
        <v>458</v>
      </c>
      <c r="DH122" s="863"/>
      <c r="DI122" s="863"/>
      <c r="DJ122" s="863"/>
      <c r="DK122" s="863"/>
      <c r="DL122" s="863" t="s">
        <v>458</v>
      </c>
      <c r="DM122" s="863"/>
      <c r="DN122" s="863"/>
      <c r="DO122" s="863"/>
      <c r="DP122" s="863"/>
      <c r="DQ122" s="863" t="s">
        <v>458</v>
      </c>
      <c r="DR122" s="863"/>
      <c r="DS122" s="863"/>
      <c r="DT122" s="863"/>
      <c r="DU122" s="863"/>
      <c r="DV122" s="840" t="s">
        <v>140</v>
      </c>
      <c r="DW122" s="840"/>
      <c r="DX122" s="840"/>
      <c r="DY122" s="840"/>
      <c r="DZ122" s="841"/>
    </row>
    <row r="123" spans="1:130" s="248" customFormat="1" ht="26.25" customHeight="1" x14ac:dyDescent="0.15">
      <c r="A123" s="866"/>
      <c r="B123" s="867"/>
      <c r="C123" s="870" t="s">
        <v>476</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458</v>
      </c>
      <c r="AB123" s="826"/>
      <c r="AC123" s="826"/>
      <c r="AD123" s="826"/>
      <c r="AE123" s="827"/>
      <c r="AF123" s="828" t="s">
        <v>458</v>
      </c>
      <c r="AG123" s="826"/>
      <c r="AH123" s="826"/>
      <c r="AI123" s="826"/>
      <c r="AJ123" s="827"/>
      <c r="AK123" s="828" t="s">
        <v>458</v>
      </c>
      <c r="AL123" s="826"/>
      <c r="AM123" s="826"/>
      <c r="AN123" s="826"/>
      <c r="AO123" s="827"/>
      <c r="AP123" s="873" t="s">
        <v>140</v>
      </c>
      <c r="AQ123" s="874"/>
      <c r="AR123" s="874"/>
      <c r="AS123" s="874"/>
      <c r="AT123" s="875"/>
      <c r="AU123" s="938"/>
      <c r="AV123" s="939"/>
      <c r="AW123" s="939"/>
      <c r="AX123" s="939"/>
      <c r="AY123" s="939"/>
      <c r="AZ123" s="279" t="s">
        <v>198</v>
      </c>
      <c r="BA123" s="279"/>
      <c r="BB123" s="279"/>
      <c r="BC123" s="279"/>
      <c r="BD123" s="279"/>
      <c r="BE123" s="279"/>
      <c r="BF123" s="279"/>
      <c r="BG123" s="279"/>
      <c r="BH123" s="279"/>
      <c r="BI123" s="279"/>
      <c r="BJ123" s="279"/>
      <c r="BK123" s="279"/>
      <c r="BL123" s="279"/>
      <c r="BM123" s="279"/>
      <c r="BN123" s="279"/>
      <c r="BO123" s="926" t="s">
        <v>493</v>
      </c>
      <c r="BP123" s="927"/>
      <c r="BQ123" s="881">
        <v>10872188</v>
      </c>
      <c r="BR123" s="882"/>
      <c r="BS123" s="882"/>
      <c r="BT123" s="882"/>
      <c r="BU123" s="882"/>
      <c r="BV123" s="882">
        <v>11141620</v>
      </c>
      <c r="BW123" s="882"/>
      <c r="BX123" s="882"/>
      <c r="BY123" s="882"/>
      <c r="BZ123" s="882"/>
      <c r="CA123" s="882">
        <v>11488922</v>
      </c>
      <c r="CB123" s="882"/>
      <c r="CC123" s="882"/>
      <c r="CD123" s="882"/>
      <c r="CE123" s="882"/>
      <c r="CF123" s="792"/>
      <c r="CG123" s="793"/>
      <c r="CH123" s="793"/>
      <c r="CI123" s="793"/>
      <c r="CJ123" s="883"/>
      <c r="CK123" s="918"/>
      <c r="CL123" s="904"/>
      <c r="CM123" s="904"/>
      <c r="CN123" s="904"/>
      <c r="CO123" s="905"/>
      <c r="CP123" s="884" t="s">
        <v>494</v>
      </c>
      <c r="CQ123" s="885"/>
      <c r="CR123" s="885"/>
      <c r="CS123" s="885"/>
      <c r="CT123" s="885"/>
      <c r="CU123" s="885"/>
      <c r="CV123" s="885"/>
      <c r="CW123" s="885"/>
      <c r="CX123" s="885"/>
      <c r="CY123" s="885"/>
      <c r="CZ123" s="885"/>
      <c r="DA123" s="885"/>
      <c r="DB123" s="885"/>
      <c r="DC123" s="885"/>
      <c r="DD123" s="885"/>
      <c r="DE123" s="885"/>
      <c r="DF123" s="886"/>
      <c r="DG123" s="825" t="s">
        <v>454</v>
      </c>
      <c r="DH123" s="826"/>
      <c r="DI123" s="826"/>
      <c r="DJ123" s="826"/>
      <c r="DK123" s="827"/>
      <c r="DL123" s="828" t="s">
        <v>406</v>
      </c>
      <c r="DM123" s="826"/>
      <c r="DN123" s="826"/>
      <c r="DO123" s="826"/>
      <c r="DP123" s="827"/>
      <c r="DQ123" s="828" t="s">
        <v>454</v>
      </c>
      <c r="DR123" s="826"/>
      <c r="DS123" s="826"/>
      <c r="DT123" s="826"/>
      <c r="DU123" s="827"/>
      <c r="DV123" s="873" t="s">
        <v>454</v>
      </c>
      <c r="DW123" s="874"/>
      <c r="DX123" s="874"/>
      <c r="DY123" s="874"/>
      <c r="DZ123" s="875"/>
    </row>
    <row r="124" spans="1:130" s="248" customFormat="1" ht="26.25" customHeight="1" thickBot="1" x14ac:dyDescent="0.2">
      <c r="A124" s="866"/>
      <c r="B124" s="867"/>
      <c r="C124" s="870" t="s">
        <v>479</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454</v>
      </c>
      <c r="AB124" s="826"/>
      <c r="AC124" s="826"/>
      <c r="AD124" s="826"/>
      <c r="AE124" s="827"/>
      <c r="AF124" s="828" t="s">
        <v>454</v>
      </c>
      <c r="AG124" s="826"/>
      <c r="AH124" s="826"/>
      <c r="AI124" s="826"/>
      <c r="AJ124" s="827"/>
      <c r="AK124" s="828" t="s">
        <v>454</v>
      </c>
      <c r="AL124" s="826"/>
      <c r="AM124" s="826"/>
      <c r="AN124" s="826"/>
      <c r="AO124" s="827"/>
      <c r="AP124" s="873" t="s">
        <v>454</v>
      </c>
      <c r="AQ124" s="874"/>
      <c r="AR124" s="874"/>
      <c r="AS124" s="874"/>
      <c r="AT124" s="875"/>
      <c r="AU124" s="876" t="s">
        <v>495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454</v>
      </c>
      <c r="BR124" s="880"/>
      <c r="BS124" s="880"/>
      <c r="BT124" s="880"/>
      <c r="BU124" s="880"/>
      <c r="BV124" s="880" t="s">
        <v>454</v>
      </c>
      <c r="BW124" s="880"/>
      <c r="BX124" s="880"/>
      <c r="BY124" s="880"/>
      <c r="BZ124" s="880"/>
      <c r="CA124" s="880" t="s">
        <v>454</v>
      </c>
      <c r="CB124" s="880"/>
      <c r="CC124" s="880"/>
      <c r="CD124" s="880"/>
      <c r="CE124" s="880"/>
      <c r="CF124" s="770"/>
      <c r="CG124" s="771"/>
      <c r="CH124" s="771"/>
      <c r="CI124" s="771"/>
      <c r="CJ124" s="911"/>
      <c r="CK124" s="919"/>
      <c r="CL124" s="919"/>
      <c r="CM124" s="919"/>
      <c r="CN124" s="919"/>
      <c r="CO124" s="920"/>
      <c r="CP124" s="884" t="s">
        <v>496</v>
      </c>
      <c r="CQ124" s="885"/>
      <c r="CR124" s="885"/>
      <c r="CS124" s="885"/>
      <c r="CT124" s="885"/>
      <c r="CU124" s="885"/>
      <c r="CV124" s="885"/>
      <c r="CW124" s="885"/>
      <c r="CX124" s="885"/>
      <c r="CY124" s="885"/>
      <c r="CZ124" s="885"/>
      <c r="DA124" s="885"/>
      <c r="DB124" s="885"/>
      <c r="DC124" s="885"/>
      <c r="DD124" s="885"/>
      <c r="DE124" s="885"/>
      <c r="DF124" s="886"/>
      <c r="DG124" s="808" t="s">
        <v>497</v>
      </c>
      <c r="DH124" s="809"/>
      <c r="DI124" s="809"/>
      <c r="DJ124" s="809"/>
      <c r="DK124" s="810"/>
      <c r="DL124" s="811" t="s">
        <v>498</v>
      </c>
      <c r="DM124" s="809"/>
      <c r="DN124" s="809"/>
      <c r="DO124" s="809"/>
      <c r="DP124" s="810"/>
      <c r="DQ124" s="811" t="s">
        <v>499</v>
      </c>
      <c r="DR124" s="809"/>
      <c r="DS124" s="809"/>
      <c r="DT124" s="809"/>
      <c r="DU124" s="810"/>
      <c r="DV124" s="897" t="s">
        <v>498</v>
      </c>
      <c r="DW124" s="898"/>
      <c r="DX124" s="898"/>
      <c r="DY124" s="898"/>
      <c r="DZ124" s="899"/>
    </row>
    <row r="125" spans="1:130" s="248" customFormat="1" ht="26.25" customHeight="1" x14ac:dyDescent="0.15">
      <c r="A125" s="866"/>
      <c r="B125" s="867"/>
      <c r="C125" s="870" t="s">
        <v>481</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500</v>
      </c>
      <c r="AB125" s="826"/>
      <c r="AC125" s="826"/>
      <c r="AD125" s="826"/>
      <c r="AE125" s="827"/>
      <c r="AF125" s="828" t="s">
        <v>501</v>
      </c>
      <c r="AG125" s="826"/>
      <c r="AH125" s="826"/>
      <c r="AI125" s="826"/>
      <c r="AJ125" s="827"/>
      <c r="AK125" s="828" t="s">
        <v>501</v>
      </c>
      <c r="AL125" s="826"/>
      <c r="AM125" s="826"/>
      <c r="AN125" s="826"/>
      <c r="AO125" s="827"/>
      <c r="AP125" s="873" t="s">
        <v>502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503</v>
      </c>
      <c r="CL125" s="901"/>
      <c r="CM125" s="901"/>
      <c r="CN125" s="901"/>
      <c r="CO125" s="902"/>
      <c r="CP125" s="909" t="s">
        <v>504</v>
      </c>
      <c r="CQ125" s="854"/>
      <c r="CR125" s="854"/>
      <c r="CS125" s="854"/>
      <c r="CT125" s="854"/>
      <c r="CU125" s="854"/>
      <c r="CV125" s="854"/>
      <c r="CW125" s="854"/>
      <c r="CX125" s="854"/>
      <c r="CY125" s="854"/>
      <c r="CZ125" s="854"/>
      <c r="DA125" s="854"/>
      <c r="DB125" s="854"/>
      <c r="DC125" s="854"/>
      <c r="DD125" s="854"/>
      <c r="DE125" s="854"/>
      <c r="DF125" s="855"/>
      <c r="DG125" s="910" t="s">
        <v>497</v>
      </c>
      <c r="DH125" s="891"/>
      <c r="DI125" s="891"/>
      <c r="DJ125" s="891"/>
      <c r="DK125" s="891"/>
      <c r="DL125" s="891" t="s">
        <v>500</v>
      </c>
      <c r="DM125" s="891"/>
      <c r="DN125" s="891"/>
      <c r="DO125" s="891"/>
      <c r="DP125" s="891"/>
      <c r="DQ125" s="891" t="s">
        <v>500</v>
      </c>
      <c r="DR125" s="891"/>
      <c r="DS125" s="891"/>
      <c r="DT125" s="891"/>
      <c r="DU125" s="891"/>
      <c r="DV125" s="892" t="s">
        <v>500</v>
      </c>
      <c r="DW125" s="892"/>
      <c r="DX125" s="892"/>
      <c r="DY125" s="892"/>
      <c r="DZ125" s="893"/>
    </row>
    <row r="126" spans="1:130" s="248" customFormat="1" ht="26.25" customHeight="1" thickBot="1" x14ac:dyDescent="0.2">
      <c r="A126" s="866"/>
      <c r="B126" s="867"/>
      <c r="C126" s="870" t="s">
        <v>483</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1887</v>
      </c>
      <c r="AB126" s="826"/>
      <c r="AC126" s="826"/>
      <c r="AD126" s="826"/>
      <c r="AE126" s="827"/>
      <c r="AF126" s="828">
        <v>1887</v>
      </c>
      <c r="AG126" s="826"/>
      <c r="AH126" s="826"/>
      <c r="AI126" s="826"/>
      <c r="AJ126" s="827"/>
      <c r="AK126" s="828" t="s">
        <v>497</v>
      </c>
      <c r="AL126" s="826"/>
      <c r="AM126" s="826"/>
      <c r="AN126" s="826"/>
      <c r="AO126" s="827"/>
      <c r="AP126" s="873" t="s">
        <v>499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505</v>
      </c>
      <c r="CQ126" s="796"/>
      <c r="CR126" s="796"/>
      <c r="CS126" s="796"/>
      <c r="CT126" s="796"/>
      <c r="CU126" s="796"/>
      <c r="CV126" s="796"/>
      <c r="CW126" s="796"/>
      <c r="CX126" s="796"/>
      <c r="CY126" s="796"/>
      <c r="CZ126" s="796"/>
      <c r="DA126" s="796"/>
      <c r="DB126" s="796"/>
      <c r="DC126" s="796"/>
      <c r="DD126" s="796"/>
      <c r="DE126" s="796"/>
      <c r="DF126" s="797"/>
      <c r="DG126" s="862" t="s">
        <v>506</v>
      </c>
      <c r="DH126" s="863"/>
      <c r="DI126" s="863"/>
      <c r="DJ126" s="863"/>
      <c r="DK126" s="863"/>
      <c r="DL126" s="863" t="s">
        <v>502</v>
      </c>
      <c r="DM126" s="863"/>
      <c r="DN126" s="863"/>
      <c r="DO126" s="863"/>
      <c r="DP126" s="863"/>
      <c r="DQ126" s="863" t="s">
        <v>506</v>
      </c>
      <c r="DR126" s="863"/>
      <c r="DS126" s="863"/>
      <c r="DT126" s="863"/>
      <c r="DU126" s="863"/>
      <c r="DV126" s="840" t="s">
        <v>499</v>
      </c>
      <c r="DW126" s="840"/>
      <c r="DX126" s="840"/>
      <c r="DY126" s="840"/>
      <c r="DZ126" s="841"/>
    </row>
    <row r="127" spans="1:130" s="248" customFormat="1" ht="26.25" customHeight="1" x14ac:dyDescent="0.15">
      <c r="A127" s="868"/>
      <c r="B127" s="869"/>
      <c r="C127" s="887" t="s">
        <v>507</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502</v>
      </c>
      <c r="AB127" s="826"/>
      <c r="AC127" s="826"/>
      <c r="AD127" s="826"/>
      <c r="AE127" s="827"/>
      <c r="AF127" s="828" t="s">
        <v>506</v>
      </c>
      <c r="AG127" s="826"/>
      <c r="AH127" s="826"/>
      <c r="AI127" s="826"/>
      <c r="AJ127" s="827"/>
      <c r="AK127" s="828" t="s">
        <v>502</v>
      </c>
      <c r="AL127" s="826"/>
      <c r="AM127" s="826"/>
      <c r="AN127" s="826"/>
      <c r="AO127" s="827"/>
      <c r="AP127" s="873" t="s">
        <v>497</v>
      </c>
      <c r="AQ127" s="874"/>
      <c r="AR127" s="874"/>
      <c r="AS127" s="874"/>
      <c r="AT127" s="875"/>
      <c r="AU127" s="284"/>
      <c r="AV127" s="284"/>
      <c r="AW127" s="284"/>
      <c r="AX127" s="890" t="s">
        <v>508</v>
      </c>
      <c r="AY127" s="858"/>
      <c r="AZ127" s="858"/>
      <c r="BA127" s="858"/>
      <c r="BB127" s="858"/>
      <c r="BC127" s="858"/>
      <c r="BD127" s="858"/>
      <c r="BE127" s="859"/>
      <c r="BF127" s="857" t="s">
        <v>509</v>
      </c>
      <c r="BG127" s="858"/>
      <c r="BH127" s="858"/>
      <c r="BI127" s="858"/>
      <c r="BJ127" s="858"/>
      <c r="BK127" s="858"/>
      <c r="BL127" s="859"/>
      <c r="BM127" s="857" t="s">
        <v>510</v>
      </c>
      <c r="BN127" s="858"/>
      <c r="BO127" s="858"/>
      <c r="BP127" s="858"/>
      <c r="BQ127" s="858"/>
      <c r="BR127" s="858"/>
      <c r="BS127" s="859"/>
      <c r="BT127" s="857" t="s">
        <v>511</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512</v>
      </c>
      <c r="CQ127" s="796"/>
      <c r="CR127" s="796"/>
      <c r="CS127" s="796"/>
      <c r="CT127" s="796"/>
      <c r="CU127" s="796"/>
      <c r="CV127" s="796"/>
      <c r="CW127" s="796"/>
      <c r="CX127" s="796"/>
      <c r="CY127" s="796"/>
      <c r="CZ127" s="796"/>
      <c r="DA127" s="796"/>
      <c r="DB127" s="796"/>
      <c r="DC127" s="796"/>
      <c r="DD127" s="796"/>
      <c r="DE127" s="796"/>
      <c r="DF127" s="797"/>
      <c r="DG127" s="862" t="s">
        <v>500</v>
      </c>
      <c r="DH127" s="863"/>
      <c r="DI127" s="863"/>
      <c r="DJ127" s="863"/>
      <c r="DK127" s="863"/>
      <c r="DL127" s="863" t="s">
        <v>502</v>
      </c>
      <c r="DM127" s="863"/>
      <c r="DN127" s="863"/>
      <c r="DO127" s="863"/>
      <c r="DP127" s="863"/>
      <c r="DQ127" s="863" t="s">
        <v>497</v>
      </c>
      <c r="DR127" s="863"/>
      <c r="DS127" s="863"/>
      <c r="DT127" s="863"/>
      <c r="DU127" s="863"/>
      <c r="DV127" s="840" t="s">
        <v>458</v>
      </c>
      <c r="DW127" s="840"/>
      <c r="DX127" s="840"/>
      <c r="DY127" s="840"/>
      <c r="DZ127" s="841"/>
    </row>
    <row r="128" spans="1:130" s="248" customFormat="1" ht="26.25" customHeight="1" thickBot="1" x14ac:dyDescent="0.2">
      <c r="A128" s="842" t="s">
        <v>513</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514</v>
      </c>
      <c r="X128" s="844"/>
      <c r="Y128" s="844"/>
      <c r="Z128" s="845"/>
      <c r="AA128" s="846">
        <v>25604</v>
      </c>
      <c r="AB128" s="847"/>
      <c r="AC128" s="847"/>
      <c r="AD128" s="847"/>
      <c r="AE128" s="848"/>
      <c r="AF128" s="849">
        <v>15320</v>
      </c>
      <c r="AG128" s="847"/>
      <c r="AH128" s="847"/>
      <c r="AI128" s="847"/>
      <c r="AJ128" s="848"/>
      <c r="AK128" s="849">
        <v>23526</v>
      </c>
      <c r="AL128" s="847"/>
      <c r="AM128" s="847"/>
      <c r="AN128" s="847"/>
      <c r="AO128" s="848"/>
      <c r="AP128" s="850"/>
      <c r="AQ128" s="851"/>
      <c r="AR128" s="851"/>
      <c r="AS128" s="851"/>
      <c r="AT128" s="852"/>
      <c r="AU128" s="284"/>
      <c r="AV128" s="284"/>
      <c r="AW128" s="284"/>
      <c r="AX128" s="853" t="s">
        <v>515</v>
      </c>
      <c r="AY128" s="854"/>
      <c r="AZ128" s="854"/>
      <c r="BA128" s="854"/>
      <c r="BB128" s="854"/>
      <c r="BC128" s="854"/>
      <c r="BD128" s="854"/>
      <c r="BE128" s="855"/>
      <c r="BF128" s="832" t="s">
        <v>506</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516</v>
      </c>
      <c r="CQ128" s="774"/>
      <c r="CR128" s="774"/>
      <c r="CS128" s="774"/>
      <c r="CT128" s="774"/>
      <c r="CU128" s="774"/>
      <c r="CV128" s="774"/>
      <c r="CW128" s="774"/>
      <c r="CX128" s="774"/>
      <c r="CY128" s="774"/>
      <c r="CZ128" s="774"/>
      <c r="DA128" s="774"/>
      <c r="DB128" s="774"/>
      <c r="DC128" s="774"/>
      <c r="DD128" s="774"/>
      <c r="DE128" s="774"/>
      <c r="DF128" s="775"/>
      <c r="DG128" s="836" t="s">
        <v>506</v>
      </c>
      <c r="DH128" s="837"/>
      <c r="DI128" s="837"/>
      <c r="DJ128" s="837"/>
      <c r="DK128" s="837"/>
      <c r="DL128" s="837" t="s">
        <v>499</v>
      </c>
      <c r="DM128" s="837"/>
      <c r="DN128" s="837"/>
      <c r="DO128" s="837"/>
      <c r="DP128" s="837"/>
      <c r="DQ128" s="837" t="s">
        <v>506</v>
      </c>
      <c r="DR128" s="837"/>
      <c r="DS128" s="837"/>
      <c r="DT128" s="837"/>
      <c r="DU128" s="837"/>
      <c r="DV128" s="838" t="s">
        <v>501</v>
      </c>
      <c r="DW128" s="838"/>
      <c r="DX128" s="838"/>
      <c r="DY128" s="838"/>
      <c r="DZ128" s="839"/>
    </row>
    <row r="129" spans="1:131" s="248" customFormat="1" ht="26.25" customHeight="1" x14ac:dyDescent="0.15">
      <c r="A129" s="820" t="s">
        <v>108</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517</v>
      </c>
      <c r="X129" s="823"/>
      <c r="Y129" s="823"/>
      <c r="Z129" s="824"/>
      <c r="AA129" s="825">
        <v>2917677</v>
      </c>
      <c r="AB129" s="826"/>
      <c r="AC129" s="826"/>
      <c r="AD129" s="826"/>
      <c r="AE129" s="827"/>
      <c r="AF129" s="828">
        <v>2977421</v>
      </c>
      <c r="AG129" s="826"/>
      <c r="AH129" s="826"/>
      <c r="AI129" s="826"/>
      <c r="AJ129" s="827"/>
      <c r="AK129" s="828">
        <v>3091539</v>
      </c>
      <c r="AL129" s="826"/>
      <c r="AM129" s="826"/>
      <c r="AN129" s="826"/>
      <c r="AO129" s="827"/>
      <c r="AP129" s="829"/>
      <c r="AQ129" s="830"/>
      <c r="AR129" s="830"/>
      <c r="AS129" s="830"/>
      <c r="AT129" s="831"/>
      <c r="AU129" s="286"/>
      <c r="AV129" s="286"/>
      <c r="AW129" s="286"/>
      <c r="AX129" s="795" t="s">
        <v>518</v>
      </c>
      <c r="AY129" s="796"/>
      <c r="AZ129" s="796"/>
      <c r="BA129" s="796"/>
      <c r="BB129" s="796"/>
      <c r="BC129" s="796"/>
      <c r="BD129" s="796"/>
      <c r="BE129" s="797"/>
      <c r="BF129" s="815" t="s">
        <v>427</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519</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520</v>
      </c>
      <c r="X130" s="823"/>
      <c r="Y130" s="823"/>
      <c r="Z130" s="824"/>
      <c r="AA130" s="825">
        <v>476378</v>
      </c>
      <c r="AB130" s="826"/>
      <c r="AC130" s="826"/>
      <c r="AD130" s="826"/>
      <c r="AE130" s="827"/>
      <c r="AF130" s="828">
        <v>485034</v>
      </c>
      <c r="AG130" s="826"/>
      <c r="AH130" s="826"/>
      <c r="AI130" s="826"/>
      <c r="AJ130" s="827"/>
      <c r="AK130" s="828">
        <v>476988</v>
      </c>
      <c r="AL130" s="826"/>
      <c r="AM130" s="826"/>
      <c r="AN130" s="826"/>
      <c r="AO130" s="827"/>
      <c r="AP130" s="829"/>
      <c r="AQ130" s="830"/>
      <c r="AR130" s="830"/>
      <c r="AS130" s="830"/>
      <c r="AT130" s="831"/>
      <c r="AU130" s="286"/>
      <c r="AV130" s="286"/>
      <c r="AW130" s="286"/>
      <c r="AX130" s="795" t="s">
        <v>521</v>
      </c>
      <c r="AY130" s="796"/>
      <c r="AZ130" s="796"/>
      <c r="BA130" s="796"/>
      <c r="BB130" s="796"/>
      <c r="BC130" s="796"/>
      <c r="BD130" s="796"/>
      <c r="BE130" s="797"/>
      <c r="BF130" s="798">
        <v>6.6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522</v>
      </c>
      <c r="X131" s="806"/>
      <c r="Y131" s="806"/>
      <c r="Z131" s="807"/>
      <c r="AA131" s="808">
        <v>2441299</v>
      </c>
      <c r="AB131" s="809"/>
      <c r="AC131" s="809"/>
      <c r="AD131" s="809"/>
      <c r="AE131" s="810"/>
      <c r="AF131" s="811">
        <v>2492387</v>
      </c>
      <c r="AG131" s="809"/>
      <c r="AH131" s="809"/>
      <c r="AI131" s="809"/>
      <c r="AJ131" s="810"/>
      <c r="AK131" s="811">
        <v>2614551</v>
      </c>
      <c r="AL131" s="809"/>
      <c r="AM131" s="809"/>
      <c r="AN131" s="809"/>
      <c r="AO131" s="810"/>
      <c r="AP131" s="812"/>
      <c r="AQ131" s="813"/>
      <c r="AR131" s="813"/>
      <c r="AS131" s="813"/>
      <c r="AT131" s="814"/>
      <c r="AU131" s="286"/>
      <c r="AV131" s="286"/>
      <c r="AW131" s="286"/>
      <c r="AX131" s="773" t="s">
        <v>523</v>
      </c>
      <c r="AY131" s="774"/>
      <c r="AZ131" s="774"/>
      <c r="BA131" s="774"/>
      <c r="BB131" s="774"/>
      <c r="BC131" s="774"/>
      <c r="BD131" s="774"/>
      <c r="BE131" s="775"/>
      <c r="BF131" s="776" t="s">
        <v>458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524</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525</v>
      </c>
      <c r="W132" s="786"/>
      <c r="X132" s="786"/>
      <c r="Y132" s="786"/>
      <c r="Z132" s="787"/>
      <c r="AA132" s="788">
        <v>5.7093784909999998</v>
      </c>
      <c r="AB132" s="789"/>
      <c r="AC132" s="789"/>
      <c r="AD132" s="789"/>
      <c r="AE132" s="790"/>
      <c r="AF132" s="791">
        <v>7.6093319380000004</v>
      </c>
      <c r="AG132" s="789"/>
      <c r="AH132" s="789"/>
      <c r="AI132" s="789"/>
      <c r="AJ132" s="790"/>
      <c r="AK132" s="791">
        <v>6.5839220579999997</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526</v>
      </c>
      <c r="W133" s="765"/>
      <c r="X133" s="765"/>
      <c r="Y133" s="765"/>
      <c r="Z133" s="766"/>
      <c r="AA133" s="767">
        <v>5.0999999999999996</v>
      </c>
      <c r="AB133" s="768"/>
      <c r="AC133" s="768"/>
      <c r="AD133" s="768"/>
      <c r="AE133" s="769"/>
      <c r="AF133" s="767">
        <v>6.1</v>
      </c>
      <c r="AG133" s="768"/>
      <c r="AH133" s="768"/>
      <c r="AI133" s="768"/>
      <c r="AJ133" s="769"/>
      <c r="AK133" s="767">
        <v>6.6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sbolHk4YbQaGxbj1v885fgoznzf/dsy+6W5adfVVeLKC2VmkjR4VzvHtgsxE9sxLXvfbMXkeLIp149MzliR/g==" saltValue="95ixez0LmIzcClW8ylTZF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4bQc2RTRsjt+PcRhVIHdYLqzMRdRZ+px97fnjITQn5U1FqVI6c82dcEZqwO02VmVfANq0iBSPWxAHQVXSvDP1g==" saltValue="5OgCswkNnvkV3xOc5Pg8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qW98/ur0sXMHwhaq/KPtRyfGzpYaDpZHCCaj9aIe30NScRz3OoNfE8fWQaXyGXIE/+AOEnoQ8Miduomvp9pYaA==" saltValue="DxNGV/5GKap7aie3GjPQd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C4" sqref="C4"/>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530</v>
      </c>
      <c r="AP7" s="305"/>
      <c r="AQ7" s="306" t="s">
        <v>531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532</v>
      </c>
      <c r="AQ8" s="312" t="s">
        <v>533</v>
      </c>
      <c r="AR8" s="313" t="s">
        <v>534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535</v>
      </c>
      <c r="AL9" s="1190"/>
      <c r="AM9" s="1190"/>
      <c r="AN9" s="1191"/>
      <c r="AO9" s="314">
        <v>873062</v>
      </c>
      <c r="AP9" s="314">
        <v>189179</v>
      </c>
      <c r="AQ9" s="315">
        <v>199723</v>
      </c>
      <c r="AR9" s="316">
        <v>-5.3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536</v>
      </c>
      <c r="AL10" s="1190"/>
      <c r="AM10" s="1190"/>
      <c r="AN10" s="1191"/>
      <c r="AO10" s="317">
        <v>191744</v>
      </c>
      <c r="AP10" s="317">
        <v>41548</v>
      </c>
      <c r="AQ10" s="318">
        <v>26472</v>
      </c>
      <c r="AR10" s="319">
        <v>57</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537</v>
      </c>
      <c r="AL11" s="1190"/>
      <c r="AM11" s="1190"/>
      <c r="AN11" s="1191"/>
      <c r="AO11" s="317" t="s">
        <v>538</v>
      </c>
      <c r="AP11" s="317" t="s">
        <v>538</v>
      </c>
      <c r="AQ11" s="318">
        <v>1310</v>
      </c>
      <c r="AR11" s="319" t="s">
        <v>538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539</v>
      </c>
      <c r="AL12" s="1190"/>
      <c r="AM12" s="1190"/>
      <c r="AN12" s="1191"/>
      <c r="AO12" s="317" t="s">
        <v>538</v>
      </c>
      <c r="AP12" s="317" t="s">
        <v>538</v>
      </c>
      <c r="AQ12" s="318" t="s">
        <v>538</v>
      </c>
      <c r="AR12" s="319" t="s">
        <v>538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540</v>
      </c>
      <c r="AL13" s="1190"/>
      <c r="AM13" s="1190"/>
      <c r="AN13" s="1191"/>
      <c r="AO13" s="317">
        <v>30355</v>
      </c>
      <c r="AP13" s="317">
        <v>6577</v>
      </c>
      <c r="AQ13" s="318">
        <v>7770</v>
      </c>
      <c r="AR13" s="319">
        <v>-15.4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541</v>
      </c>
      <c r="AL14" s="1190"/>
      <c r="AM14" s="1190"/>
      <c r="AN14" s="1191"/>
      <c r="AO14" s="317">
        <v>27777</v>
      </c>
      <c r="AP14" s="317">
        <v>6019</v>
      </c>
      <c r="AQ14" s="318">
        <v>5092</v>
      </c>
      <c r="AR14" s="319">
        <v>18.2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542</v>
      </c>
      <c r="AL15" s="1193"/>
      <c r="AM15" s="1193"/>
      <c r="AN15" s="1194"/>
      <c r="AO15" s="317">
        <v>-62639</v>
      </c>
      <c r="AP15" s="317">
        <v>-13573</v>
      </c>
      <c r="AQ15" s="318">
        <v>-15881</v>
      </c>
      <c r="AR15" s="319">
        <v>-14.5</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198</v>
      </c>
      <c r="AL16" s="1193"/>
      <c r="AM16" s="1193"/>
      <c r="AN16" s="1194"/>
      <c r="AO16" s="317">
        <v>1060299</v>
      </c>
      <c r="AP16" s="317">
        <v>229751</v>
      </c>
      <c r="AQ16" s="318">
        <v>224486</v>
      </c>
      <c r="AR16" s="319">
        <v>2.2999999999999998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544</v>
      </c>
      <c r="AP20" s="326" t="s">
        <v>545</v>
      </c>
      <c r="AQ20" s="327" t="s">
        <v>546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547</v>
      </c>
      <c r="AL21" s="1196"/>
      <c r="AM21" s="1196"/>
      <c r="AN21" s="1197"/>
      <c r="AO21" s="330">
        <v>17.98</v>
      </c>
      <c r="AP21" s="331">
        <v>20.23</v>
      </c>
      <c r="AQ21" s="332">
        <v>-2.25</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548</v>
      </c>
      <c r="AL22" s="1196"/>
      <c r="AM22" s="1196"/>
      <c r="AN22" s="1197"/>
      <c r="AO22" s="335">
        <v>98.1</v>
      </c>
      <c r="AP22" s="336">
        <v>95.4</v>
      </c>
      <c r="AQ22" s="337">
        <v>2.7</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550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530</v>
      </c>
      <c r="AP30" s="305"/>
      <c r="AQ30" s="306" t="s">
        <v>531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532</v>
      </c>
      <c r="AQ31" s="312" t="s">
        <v>533</v>
      </c>
      <c r="AR31" s="313" t="s">
        <v>534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552</v>
      </c>
      <c r="AL32" s="1179"/>
      <c r="AM32" s="1179"/>
      <c r="AN32" s="1180"/>
      <c r="AO32" s="345">
        <v>565361</v>
      </c>
      <c r="AP32" s="345">
        <v>122505</v>
      </c>
      <c r="AQ32" s="346">
        <v>117380</v>
      </c>
      <c r="AR32" s="347">
        <v>4.4000000000000004</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553</v>
      </c>
      <c r="AL33" s="1179"/>
      <c r="AM33" s="1179"/>
      <c r="AN33" s="1180"/>
      <c r="AO33" s="345" t="s">
        <v>538</v>
      </c>
      <c r="AP33" s="345" t="s">
        <v>538</v>
      </c>
      <c r="AQ33" s="346" t="s">
        <v>538</v>
      </c>
      <c r="AR33" s="347" t="s">
        <v>538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554</v>
      </c>
      <c r="AL34" s="1179"/>
      <c r="AM34" s="1179"/>
      <c r="AN34" s="1180"/>
      <c r="AO34" s="345" t="s">
        <v>538</v>
      </c>
      <c r="AP34" s="345" t="s">
        <v>538</v>
      </c>
      <c r="AQ34" s="346" t="s">
        <v>538</v>
      </c>
      <c r="AR34" s="347" t="s">
        <v>538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555</v>
      </c>
      <c r="AL35" s="1179"/>
      <c r="AM35" s="1179"/>
      <c r="AN35" s="1180"/>
      <c r="AO35" s="345">
        <v>105795</v>
      </c>
      <c r="AP35" s="345">
        <v>22924</v>
      </c>
      <c r="AQ35" s="346">
        <v>31875</v>
      </c>
      <c r="AR35" s="347">
        <v>-28.1</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556</v>
      </c>
      <c r="AL36" s="1179"/>
      <c r="AM36" s="1179"/>
      <c r="AN36" s="1180"/>
      <c r="AO36" s="345">
        <v>1364</v>
      </c>
      <c r="AP36" s="345">
        <v>296</v>
      </c>
      <c r="AQ36" s="346">
        <v>2465</v>
      </c>
      <c r="AR36" s="347">
        <v>-88</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557</v>
      </c>
      <c r="AL37" s="1179"/>
      <c r="AM37" s="1179"/>
      <c r="AN37" s="1180"/>
      <c r="AO37" s="345" t="s">
        <v>538</v>
      </c>
      <c r="AP37" s="345" t="s">
        <v>538</v>
      </c>
      <c r="AQ37" s="346">
        <v>285</v>
      </c>
      <c r="AR37" s="347" t="s">
        <v>538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558</v>
      </c>
      <c r="AL38" s="1176"/>
      <c r="AM38" s="1176"/>
      <c r="AN38" s="1177"/>
      <c r="AO38" s="348">
        <v>134</v>
      </c>
      <c r="AP38" s="348">
        <v>29</v>
      </c>
      <c r="AQ38" s="349">
        <v>17</v>
      </c>
      <c r="AR38" s="337">
        <v>70.599999999999994</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559</v>
      </c>
      <c r="AL39" s="1176"/>
      <c r="AM39" s="1176"/>
      <c r="AN39" s="1177"/>
      <c r="AO39" s="345">
        <v>-23526</v>
      </c>
      <c r="AP39" s="345">
        <v>-5098</v>
      </c>
      <c r="AQ39" s="346">
        <v>-3552</v>
      </c>
      <c r="AR39" s="347">
        <v>43.5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560</v>
      </c>
      <c r="AL40" s="1179"/>
      <c r="AM40" s="1179"/>
      <c r="AN40" s="1180"/>
      <c r="AO40" s="345">
        <v>-476988</v>
      </c>
      <c r="AP40" s="345">
        <v>-103356</v>
      </c>
      <c r="AQ40" s="346">
        <v>-113436</v>
      </c>
      <c r="AR40" s="347">
        <v>-8.9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312</v>
      </c>
      <c r="AL41" s="1182"/>
      <c r="AM41" s="1182"/>
      <c r="AN41" s="1183"/>
      <c r="AO41" s="345">
        <v>172140</v>
      </c>
      <c r="AP41" s="345">
        <v>37300</v>
      </c>
      <c r="AQ41" s="346">
        <v>35033</v>
      </c>
      <c r="AR41" s="347">
        <v>6.5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562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530</v>
      </c>
      <c r="AN49" s="1186" t="s">
        <v>564</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565</v>
      </c>
      <c r="AO50" s="362" t="s">
        <v>566</v>
      </c>
      <c r="AP50" s="363" t="s">
        <v>567</v>
      </c>
      <c r="AQ50" s="364" t="s">
        <v>568</v>
      </c>
      <c r="AR50" s="365" t="s">
        <v>569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570</v>
      </c>
      <c r="AL51" s="358"/>
      <c r="AM51" s="366">
        <v>1248264</v>
      </c>
      <c r="AN51" s="367">
        <v>243279</v>
      </c>
      <c r="AO51" s="368">
        <v>38.9</v>
      </c>
      <c r="AP51" s="369">
        <v>237994</v>
      </c>
      <c r="AQ51" s="370">
        <v>-2.9</v>
      </c>
      <c r="AR51" s="371">
        <v>41.8</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571</v>
      </c>
      <c r="AM52" s="374">
        <v>711156</v>
      </c>
      <c r="AN52" s="375">
        <v>138600</v>
      </c>
      <c r="AO52" s="376">
        <v>53.4</v>
      </c>
      <c r="AP52" s="377">
        <v>110361</v>
      </c>
      <c r="AQ52" s="378">
        <v>1.3</v>
      </c>
      <c r="AR52" s="379">
        <v>52.1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572</v>
      </c>
      <c r="AL53" s="358"/>
      <c r="AM53" s="366">
        <v>2258969</v>
      </c>
      <c r="AN53" s="367">
        <v>452881</v>
      </c>
      <c r="AO53" s="368">
        <v>86.2</v>
      </c>
      <c r="AP53" s="369">
        <v>267911</v>
      </c>
      <c r="AQ53" s="370">
        <v>12.6</v>
      </c>
      <c r="AR53" s="371">
        <v>73.599999999999994</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571</v>
      </c>
      <c r="AM54" s="374">
        <v>1166293</v>
      </c>
      <c r="AN54" s="375">
        <v>233820</v>
      </c>
      <c r="AO54" s="376">
        <v>68.7</v>
      </c>
      <c r="AP54" s="377">
        <v>106425</v>
      </c>
      <c r="AQ54" s="378">
        <v>-3.6</v>
      </c>
      <c r="AR54" s="379">
        <v>72.3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573</v>
      </c>
      <c r="AL55" s="358"/>
      <c r="AM55" s="366">
        <v>1398379</v>
      </c>
      <c r="AN55" s="367">
        <v>288266</v>
      </c>
      <c r="AO55" s="368">
        <v>-36.299999999999997</v>
      </c>
      <c r="AP55" s="369">
        <v>228215</v>
      </c>
      <c r="AQ55" s="370">
        <v>-14.8</v>
      </c>
      <c r="AR55" s="371">
        <v>-21.5</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571</v>
      </c>
      <c r="AM56" s="374">
        <v>713100</v>
      </c>
      <c r="AN56" s="375">
        <v>147001</v>
      </c>
      <c r="AO56" s="376">
        <v>-37.1</v>
      </c>
      <c r="AP56" s="377">
        <v>117571</v>
      </c>
      <c r="AQ56" s="378">
        <v>10.5</v>
      </c>
      <c r="AR56" s="379">
        <v>-47.6</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574</v>
      </c>
      <c r="AL57" s="358"/>
      <c r="AM57" s="366">
        <v>1330890</v>
      </c>
      <c r="AN57" s="367">
        <v>282747</v>
      </c>
      <c r="AO57" s="368">
        <v>-1.9</v>
      </c>
      <c r="AP57" s="369">
        <v>264232</v>
      </c>
      <c r="AQ57" s="370">
        <v>15.8</v>
      </c>
      <c r="AR57" s="371">
        <v>-17.7</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571</v>
      </c>
      <c r="AM58" s="374">
        <v>1077600</v>
      </c>
      <c r="AN58" s="375">
        <v>228936</v>
      </c>
      <c r="AO58" s="376">
        <v>55.7</v>
      </c>
      <c r="AP58" s="377">
        <v>133959</v>
      </c>
      <c r="AQ58" s="378">
        <v>13.9</v>
      </c>
      <c r="AR58" s="379">
        <v>41.8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575</v>
      </c>
      <c r="AL59" s="358"/>
      <c r="AM59" s="366">
        <v>1585569</v>
      </c>
      <c r="AN59" s="367">
        <v>343569</v>
      </c>
      <c r="AO59" s="368">
        <v>21.5</v>
      </c>
      <c r="AP59" s="369">
        <v>263613</v>
      </c>
      <c r="AQ59" s="370">
        <v>-0.2</v>
      </c>
      <c r="AR59" s="371">
        <v>21.7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571</v>
      </c>
      <c r="AM60" s="374">
        <v>1298527</v>
      </c>
      <c r="AN60" s="375">
        <v>281371</v>
      </c>
      <c r="AO60" s="376">
        <v>22.9</v>
      </c>
      <c r="AP60" s="377">
        <v>128823</v>
      </c>
      <c r="AQ60" s="378">
        <v>-3.8</v>
      </c>
      <c r="AR60" s="379">
        <v>26.7</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576</v>
      </c>
      <c r="AL61" s="380"/>
      <c r="AM61" s="381">
        <v>1564414</v>
      </c>
      <c r="AN61" s="382">
        <v>322148</v>
      </c>
      <c r="AO61" s="383">
        <v>21.7</v>
      </c>
      <c r="AP61" s="384">
        <v>252393</v>
      </c>
      <c r="AQ61" s="385">
        <v>2.1</v>
      </c>
      <c r="AR61" s="371">
        <v>19.600000000000001</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571</v>
      </c>
      <c r="AM62" s="374">
        <v>993335</v>
      </c>
      <c r="AN62" s="375">
        <v>205946</v>
      </c>
      <c r="AO62" s="376">
        <v>32.700000000000003</v>
      </c>
      <c r="AP62" s="377">
        <v>119428</v>
      </c>
      <c r="AQ62" s="378">
        <v>3.7</v>
      </c>
      <c r="AR62" s="379">
        <v>29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flwHtPuIXkNOQF/KJ7CVHvHstpovgpY8j+UYV7s5qr4QbTk7hMzXcpvbhdXJgCwvFE+EzTBy9KyYFO+F+ui9gw==" saltValue="OkCE08NFSzKyVRkhnujye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578</v>
      </c>
    </row>
    <row r="120" spans="125:125" ht="13.5" hidden="1" customHeight="1" x14ac:dyDescent="0.15"/>
    <row r="121" spans="125:125" ht="13.5" hidden="1" customHeight="1" x14ac:dyDescent="0.15">
      <c r="DU121" s="292"/>
    </row>
  </sheetData>
  <sheetProtection algorithmName="SHA-512" hashValue="CDtw15EZg315OKd76jbTkLGGZgzNZEuiuKU6FZXBIJ8ju9cpZM65+VnzVuUSeh4yHNseFB2n7ozjIyfZM5rNYw==" saltValue="SldEI1aSy1v1zXZzfg1A0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579</v>
      </c>
    </row>
  </sheetData>
  <sheetProtection algorithmName="SHA-512" hashValue="nqGrpwulp8+7Oy5MXo7RLWzJFwDWgSYfQ4vFPC13f548zxpxmzWFihwRmS5rBWJQjgMWX1N3WlHLhBbo4iDAUQ==" saltValue="qi3qQKspKx1T6E4oqfwSX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4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15">
      <c r="B47" s="10"/>
      <c r="C47" s="1200" t="s">
        <v>3</v>
      </c>
      <c r="D47" s="1200"/>
      <c r="E47" s="1201"/>
      <c r="F47" s="11">
        <v>89.56</v>
      </c>
      <c r="G47" s="12">
        <v>86.27</v>
      </c>
      <c r="H47" s="12">
        <v>76.92</v>
      </c>
      <c r="I47" s="12">
        <v>58.3</v>
      </c>
      <c r="J47" s="13">
        <v>40.409999999999997</v>
      </c>
    </row>
    <row r="48" spans="2:10" ht="57.75" customHeight="1" x14ac:dyDescent="0.15">
      <c r="B48" s="14"/>
      <c r="C48" s="1202" t="s">
        <v>4</v>
      </c>
      <c r="D48" s="1202"/>
      <c r="E48" s="1203"/>
      <c r="F48" s="15">
        <v>15.17</v>
      </c>
      <c r="G48" s="16">
        <v>8.7100000000000009</v>
      </c>
      <c r="H48" s="16">
        <v>2.34</v>
      </c>
      <c r="I48" s="16">
        <v>3.56</v>
      </c>
      <c r="J48" s="17">
        <v>2.35</v>
      </c>
    </row>
    <row r="49" spans="2:10" ht="57.75" customHeight="1" thickBot="1" x14ac:dyDescent="0.2">
      <c r="B49" s="18"/>
      <c r="C49" s="1204" t="s">
        <v>5</v>
      </c>
      <c r="D49" s="1204"/>
      <c r="E49" s="1205"/>
      <c r="F49" s="19">
        <v>3.74</v>
      </c>
      <c r="G49" s="20" t="s">
        <v>585</v>
      </c>
      <c r="H49" s="20" t="s">
        <v>586</v>
      </c>
      <c r="I49" s="20" t="s">
        <v>587</v>
      </c>
      <c r="J49" s="21" t="s">
        <v>588</v>
      </c>
    </row>
    <row r="50" spans="2:10" ht="13.5" customHeight="1" x14ac:dyDescent="0.15"/>
  </sheetData>
  <sheetProtection algorithmName="SHA-512" hashValue="Kv2hygLD6l7sLai23IhLm4qQkqFvb5r0A0qj56ytlqjJPh0wKN3+zCUuh+ZkDOab4ABfVf2+nXHBLhNV12dovA==" saltValue="X8oMhTLIiYFCFh/uOkE6L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2022-03-18T05:17:44Z</cp:lastPrinted>
  <dcterms:created xsi:type="dcterms:W3CDTF">2022-02-02T03:08:28Z</dcterms:created>
  <dcterms:modified xsi:type="dcterms:W3CDTF">2022-09-16T07:08:01Z</dcterms:modified>
  <cp:category/>
</cp:coreProperties>
</file>