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l01\250水道課\上下水道Ｇ\12太田\04.調査関係\令和７年度\10.公営企業に係る経営比較分析表（令和6年度決算）の分析・公表について\"/>
    </mc:Choice>
  </mc:AlternateContent>
  <xr:revisionPtr revIDLastSave="0" documentId="13_ncr:1_{50F3C494-74D0-4FDD-9085-6CB8E13F6352}" xr6:coauthVersionLast="47" xr6:coauthVersionMax="47" xr10:uidLastSave="{00000000-0000-0000-0000-000000000000}"/>
  <workbookProtection workbookAlgorithmName="SHA-512" workbookHashValue="W5Lg7Gmy0v99HBlM88RfFDHm3dRNKHNomlHHCDsYNpz144fmMBEX6iU5Jsw35wA/RNc2j0jiJ9UZ1PADTlqunQ==" workbookSaltValue="euKKe8UK0P2IDUUMjGSeH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AT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<sst xmlns="http://schemas.openxmlformats.org/spreadsheetml/2006/main" count="319" uniqueCount="115">
  <si>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</si>
  <si>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</si>
  <si>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</si>
  <si>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</si>
  <si>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</si>
  <si>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</si>
  <si>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</si>
  <si>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</si>
  <si>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</si>
  <si>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</si>
  <si>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</si>
  <si>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</si>
  <si>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</si>
  <si>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</si>
  <si>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</si>
  <si>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</si>
  <si>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</si>
  <si>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</si>
  <si>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</si>
  <si>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</si>
  <si>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</si>
  <si>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</si>
  <si>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</si>
  <si>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</si>
  <si>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</si>
  <si>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</si>
  <si>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</si>
  <si>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</si>
  <si>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</si>
  <si>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</si>
  <si>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</si>
  <si>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</si>
  <si>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</si>
  <si>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</si>
  <si>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</si>
  <si>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</si>
  <si>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</si>
  <si>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</si>
  <si>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</si>
  <si>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</si>
  <si>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</si>
  <si>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</si>
  <si>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</si>
  <si>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</si>
  <si>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</si>
  <si>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</si>
  <si>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</si>
  <si>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</si>
  <si>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</si>
  <si>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</si>
  <si>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</si>
  <si>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</si>
  <si>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</si>
  <si>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</si>
  <si>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</si>
  <si>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</si>
  <si>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</si>
  <si>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</si>
  <si>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</si>
  <si>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</si>
  <si>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</si>
  <si>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</si>
  <si>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</si>
  <si>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</si>
  <si>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</si>
  <si>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</si>
  <si>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</si>
  <si>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</si>
  <si>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</si>
  <si>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</si>
  <si>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</si>
  <si>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</si>
  <si>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</si>
  <si>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</si>
  <si>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</si>
  <si>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</si>
  <si>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</si>
  <si>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</si>
  <si>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</si>
  <si>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</si>
  <si>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</si>
  <si>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</si>
  <si>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</si>
  <si>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</si>
  <si>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</si>
  <si>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</si>
  <si>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</si>
  <si>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</si>
  <si>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</si>
  <si>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</si>
  <si>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</si>
  <si>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</si>
  <si>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</si>
  <si>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</si>
  <si>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</si>
  <si>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</si>
  <si>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上ノ国町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</si>
  <si>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</si>
  <si>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</si>
  <si>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</si>
  <si>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</si>
  <si>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</si>
  <si>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</si>
  <si>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</si>
  <si>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</si>
  <si>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</si>
  <si>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</si>
  <si>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</si>
  <si>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</si>
  <si>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</si>
  <si>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</si>
  <si>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</si>
  <si>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営状況及び資産状況を客観的に把握するための基盤が整備された年度であり、各種指標は一時的に大きな数値変動を示しているが、これは事業運営の急激な悪化を示すものではなく、下水道事業の実態が適正に決算数値へ反映された結果である。一方で、人口減少に伴う有収水量の減少等も踏まえ、接続の推進と水洗化の向上に取り組み、適正な使用収入の確保に務める。</t>
    <rPh sb="0" eb="2">
      <t>ケイエイ</t>
    </rPh>
    <rPh sb="2" eb="4">
      <t>ジョウキョウ</t>
    </rPh>
    <rPh sb="4" eb="5">
      <t>オヨ</t>
    </rPh>
    <rPh sb="6" eb="8">
      <t>シサン</t>
    </rPh>
    <rPh sb="8" eb="10">
      <t>ジョウキョウ</t>
    </rPh>
    <rPh sb="11" eb="14">
      <t>キャッカンテキ</t>
    </rPh>
    <rPh sb="15" eb="17">
      <t>ハアク</t>
    </rPh>
    <rPh sb="22" eb="24">
      <t>キバン</t>
    </rPh>
    <rPh sb="25" eb="27">
      <t>セイビ</t>
    </rPh>
    <rPh sb="30" eb="32">
      <t>ネンド</t>
    </rPh>
    <rPh sb="36" eb="40">
      <t>カクシュシヒョウ</t>
    </rPh>
    <rPh sb="41" eb="44">
      <t>イチジテキ</t>
    </rPh>
    <rPh sb="45" eb="46">
      <t>オオ</t>
    </rPh>
    <rPh sb="48" eb="50">
      <t>スウチ</t>
    </rPh>
    <rPh sb="50" eb="52">
      <t>ヘンドウ</t>
    </rPh>
    <rPh sb="53" eb="54">
      <t>シメ</t>
    </rPh>
    <rPh sb="63" eb="67">
      <t>ジギョウウンエイ</t>
    </rPh>
    <rPh sb="68" eb="70">
      <t>キュウゲキ</t>
    </rPh>
    <rPh sb="71" eb="73">
      <t>アッカ</t>
    </rPh>
    <rPh sb="74" eb="75">
      <t>シメ</t>
    </rPh>
    <rPh sb="83" eb="86">
      <t>ゲスイドウ</t>
    </rPh>
    <rPh sb="86" eb="88">
      <t>ジギョウ</t>
    </rPh>
    <rPh sb="89" eb="91">
      <t>ジッタイ</t>
    </rPh>
    <rPh sb="92" eb="94">
      <t>テキセイ</t>
    </rPh>
    <rPh sb="95" eb="97">
      <t>ケッサン</t>
    </rPh>
    <rPh sb="97" eb="99">
      <t>スウチ</t>
    </rPh>
    <rPh sb="100" eb="102">
      <t>ハンエイ</t>
    </rPh>
    <rPh sb="105" eb="107">
      <t>ケッカ</t>
    </rPh>
    <rPh sb="111" eb="113">
      <t>イッポウ</t>
    </rPh>
    <rPh sb="115" eb="119">
      <t>ジンコウゲンショウ</t>
    </rPh>
    <rPh sb="120" eb="121">
      <t>トモナ</t>
    </rPh>
    <rPh sb="122" eb="124">
      <t>ユウシュウ</t>
    </rPh>
    <rPh sb="124" eb="126">
      <t>スイリョウ</t>
    </rPh>
    <rPh sb="127" eb="129">
      <t>ゲンショウ</t>
    </rPh>
    <rPh sb="129" eb="130">
      <t>トウ</t>
    </rPh>
    <rPh sb="131" eb="132">
      <t>フ</t>
    </rPh>
    <rPh sb="135" eb="137">
      <t>セツゾク</t>
    </rPh>
    <rPh sb="138" eb="140">
      <t>スイシン</t>
    </rPh>
    <rPh sb="141" eb="143">
      <t>スイセン</t>
    </rPh>
    <rPh sb="143" eb="144">
      <t>カ</t>
    </rPh>
    <rPh sb="145" eb="147">
      <t>コウジョウ</t>
    </rPh>
    <rPh sb="148" eb="149">
      <t>ト</t>
    </rPh>
    <rPh sb="150" eb="151">
      <t>ク</t>
    </rPh>
    <rPh sb="153" eb="155">
      <t>テキセイ</t>
    </rPh>
    <rPh sb="156" eb="160">
      <t>シヨウシュウニュウ</t>
    </rPh>
    <rPh sb="161" eb="163">
      <t>カクホ</t>
    </rPh>
    <rPh sb="164" eb="165">
      <t>ツト</t>
    </rPh>
    <phoneticPr fontId="4"/>
  </si>
  <si>
    <t>　令和６年度は法適用初年度であるため、経年による推移分析はできないが、本団体における老朽化の状況においては有形固定資産減価償却率は、資産の帳簿上の老朽化度合いが類似団体平均より低い水準にあることが示されているが、処理場及びマンホールポンプ所等の老朽化が進んでおり漁村整備事業の補助金を受け、計画的にマンホールポンプ所の機械設備、電気設備の改築更新工事で老朽化対策を講じている。</t>
    <rPh sb="1" eb="3">
      <t>レイワ</t>
    </rPh>
    <rPh sb="4" eb="6">
      <t>ネンド</t>
    </rPh>
    <rPh sb="7" eb="10">
      <t>ホウテキヨウ</t>
    </rPh>
    <rPh sb="10" eb="13">
      <t>ショネンド</t>
    </rPh>
    <rPh sb="19" eb="21">
      <t>ケイネン</t>
    </rPh>
    <rPh sb="24" eb="26">
      <t>スイイ</t>
    </rPh>
    <rPh sb="26" eb="28">
      <t>ブンセキ</t>
    </rPh>
    <rPh sb="35" eb="38">
      <t>ホンダンタイ</t>
    </rPh>
    <rPh sb="42" eb="45">
      <t>ロウキュウカ</t>
    </rPh>
    <rPh sb="46" eb="48">
      <t>ジョウキョウ</t>
    </rPh>
    <rPh sb="53" eb="55">
      <t>ユウケイ</t>
    </rPh>
    <rPh sb="55" eb="59">
      <t>コテイシサン</t>
    </rPh>
    <rPh sb="59" eb="63">
      <t>ゲンカショウキャク</t>
    </rPh>
    <rPh sb="63" eb="64">
      <t>リツ</t>
    </rPh>
    <rPh sb="66" eb="68">
      <t>シサン</t>
    </rPh>
    <rPh sb="69" eb="72">
      <t>チョウボジョウ</t>
    </rPh>
    <rPh sb="73" eb="76">
      <t>ロウキュウカ</t>
    </rPh>
    <rPh sb="76" eb="78">
      <t>ドア</t>
    </rPh>
    <rPh sb="80" eb="82">
      <t>ルイジ</t>
    </rPh>
    <rPh sb="82" eb="84">
      <t>ダンタイ</t>
    </rPh>
    <rPh sb="84" eb="86">
      <t>ヘイキン</t>
    </rPh>
    <rPh sb="88" eb="89">
      <t>ヒク</t>
    </rPh>
    <rPh sb="90" eb="92">
      <t>スイジュン</t>
    </rPh>
    <rPh sb="98" eb="99">
      <t>シメ</t>
    </rPh>
    <rPh sb="106" eb="109">
      <t>ショリジョウ</t>
    </rPh>
    <rPh sb="109" eb="110">
      <t>オヨ</t>
    </rPh>
    <rPh sb="119" eb="120">
      <t>ショ</t>
    </rPh>
    <rPh sb="120" eb="121">
      <t>トウ</t>
    </rPh>
    <rPh sb="122" eb="125">
      <t>ロウキュウカ</t>
    </rPh>
    <rPh sb="126" eb="127">
      <t>スス</t>
    </rPh>
    <rPh sb="131" eb="133">
      <t>ギョソン</t>
    </rPh>
    <rPh sb="133" eb="135">
      <t>セイビ</t>
    </rPh>
    <rPh sb="135" eb="137">
      <t>ジギョウ</t>
    </rPh>
    <rPh sb="138" eb="141">
      <t>ホジョキン</t>
    </rPh>
    <rPh sb="142" eb="143">
      <t>ウ</t>
    </rPh>
    <rPh sb="145" eb="148">
      <t>ケイカクテキ</t>
    </rPh>
    <rPh sb="157" eb="158">
      <t>ショ</t>
    </rPh>
    <rPh sb="159" eb="161">
      <t>キカイ</t>
    </rPh>
    <rPh sb="161" eb="163">
      <t>セツビ</t>
    </rPh>
    <rPh sb="164" eb="166">
      <t>デンキ</t>
    </rPh>
    <rPh sb="166" eb="168">
      <t>セツビ</t>
    </rPh>
    <rPh sb="169" eb="171">
      <t>カイチク</t>
    </rPh>
    <rPh sb="171" eb="175">
      <t>コウシンコウジ</t>
    </rPh>
    <rPh sb="176" eb="179">
      <t>ロウキュウカ</t>
    </rPh>
    <rPh sb="179" eb="181">
      <t>タイサク</t>
    </rPh>
    <rPh sb="182" eb="183">
      <t>コウ</t>
    </rPh>
    <phoneticPr fontId="4"/>
  </si>
  <si>
    <r>
      <t>　令和６年度は法適用初年度であるため、前年度との比較による分析はできないが、本団体において</t>
    </r>
    <r>
      <rPr>
        <sz val="11"/>
        <color rgb="FFFF0000"/>
        <rFont val="ＭＳ ゴシック"/>
        <family val="3"/>
        <charset val="128"/>
      </rPr>
      <t>経常収支比率</t>
    </r>
    <r>
      <rPr>
        <sz val="11"/>
        <color theme="1"/>
        <rFont val="ＭＳ ゴシック"/>
        <family val="3"/>
        <charset val="128"/>
      </rPr>
      <t>は100％を下回っており今後も経営改善に向けた取り組みが必要である。
　流動比率については低い水準にあり、短期的な債務に対する支払能力については、引き続き留意が必要な状況である。
　水洗化率について、当地区では水洗化率が５割と低く、財源確保のため引き続き下水道加入促進を図り、水洗化率の向上とコスト削減を徹底し、効率的な維持管理の手法、職員一人一人のコスト意識の醸成による維持管理の削減をする。</t>
    </r>
    <rPh sb="1" eb="3">
      <t>レイワ</t>
    </rPh>
    <rPh sb="4" eb="6">
      <t>ネンド</t>
    </rPh>
    <rPh sb="7" eb="10">
      <t>ホウテキヨウ</t>
    </rPh>
    <rPh sb="10" eb="13">
      <t>ショネンド</t>
    </rPh>
    <rPh sb="19" eb="22">
      <t>ゼンネンド</t>
    </rPh>
    <rPh sb="24" eb="26">
      <t>ヒカク</t>
    </rPh>
    <rPh sb="29" eb="31">
      <t>ブンセキ</t>
    </rPh>
    <rPh sb="38" eb="41">
      <t>ホンダンタイ</t>
    </rPh>
    <rPh sb="45" eb="47">
      <t>ケイジョウ</t>
    </rPh>
    <rPh sb="47" eb="51">
      <t>シュウシヒリツ</t>
    </rPh>
    <rPh sb="57" eb="59">
      <t>シタマワ</t>
    </rPh>
    <rPh sb="63" eb="65">
      <t>コンゴ</t>
    </rPh>
    <rPh sb="66" eb="68">
      <t>ケイエイ</t>
    </rPh>
    <rPh sb="68" eb="70">
      <t>カイゼン</t>
    </rPh>
    <rPh sb="71" eb="72">
      <t>ム</t>
    </rPh>
    <rPh sb="74" eb="75">
      <t>ト</t>
    </rPh>
    <rPh sb="76" eb="77">
      <t>ク</t>
    </rPh>
    <rPh sb="79" eb="81">
      <t>ヒツヨウ</t>
    </rPh>
    <rPh sb="87" eb="91">
      <t>リュウドウヒリツ</t>
    </rPh>
    <rPh sb="96" eb="97">
      <t>ヒク</t>
    </rPh>
    <rPh sb="98" eb="100">
      <t>スイジュン</t>
    </rPh>
    <rPh sb="104" eb="107">
      <t>タンキテキ</t>
    </rPh>
    <rPh sb="108" eb="110">
      <t>サイム</t>
    </rPh>
    <rPh sb="111" eb="112">
      <t>タイ</t>
    </rPh>
    <rPh sb="142" eb="144">
      <t>スイセン</t>
    </rPh>
    <rPh sb="144" eb="145">
      <t>カ</t>
    </rPh>
    <rPh sb="145" eb="146">
      <t>リツ</t>
    </rPh>
    <rPh sb="151" eb="154">
      <t>トウチク</t>
    </rPh>
    <rPh sb="156" eb="158">
      <t>スイセン</t>
    </rPh>
    <rPh sb="158" eb="159">
      <t>カ</t>
    </rPh>
    <rPh sb="159" eb="160">
      <t>リツ</t>
    </rPh>
    <rPh sb="162" eb="163">
      <t>ワリ</t>
    </rPh>
    <rPh sb="164" eb="165">
      <t>ヒク</t>
    </rPh>
    <rPh sb="167" eb="171">
      <t>ザイゲンカクホ</t>
    </rPh>
    <rPh sb="174" eb="175">
      <t>ヒ</t>
    </rPh>
    <rPh sb="176" eb="177">
      <t>ツヅ</t>
    </rPh>
    <rPh sb="178" eb="181">
      <t>ゲスイドウ</t>
    </rPh>
    <rPh sb="181" eb="183">
      <t>カニュウ</t>
    </rPh>
    <rPh sb="183" eb="185">
      <t>ソクシン</t>
    </rPh>
    <rPh sb="186" eb="187">
      <t>ハカ</t>
    </rPh>
    <rPh sb="189" eb="191">
      <t>スイセン</t>
    </rPh>
    <rPh sb="191" eb="192">
      <t>カ</t>
    </rPh>
    <rPh sb="192" eb="193">
      <t>リツ</t>
    </rPh>
    <rPh sb="194" eb="196">
      <t>コウジョウ</t>
    </rPh>
    <rPh sb="200" eb="202">
      <t>サクゲン</t>
    </rPh>
    <rPh sb="203" eb="205">
      <t>テッテイ</t>
    </rPh>
    <rPh sb="207" eb="210">
      <t>コウリツテキ</t>
    </rPh>
    <rPh sb="211" eb="215">
      <t>イジカンリ</t>
    </rPh>
    <rPh sb="216" eb="218">
      <t>シュホウ</t>
    </rPh>
    <rPh sb="219" eb="221">
      <t>ショクイン</t>
    </rPh>
    <rPh sb="221" eb="225">
      <t>ヒトリヒトリ</t>
    </rPh>
    <rPh sb="229" eb="231">
      <t>イシキ</t>
    </rPh>
    <rPh sb="232" eb="234">
      <t>ジョウセイ</t>
    </rPh>
    <rPh sb="237" eb="241">
      <t>イジカンリ</t>
    </rPh>
    <rPh sb="242" eb="244">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</si>
</sst>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143-446D-9842-5F52C03D51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143-446D-9842-5F52C03D51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A7E-4D1C-901F-7F8F750E0B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7A7E-4D1C-901F-7F8F750E0B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53.98</c:v>
                </c:pt>
              </c:numCache>
            </c:numRef>
          </c:val>
          <c:extLst>
            <c:ext xmlns:c16="http://schemas.microsoft.com/office/drawing/2014/chart" uri="{C3380CC4-5D6E-409C-BE32-E72D297353CC}">
              <c16:uniqueId val="{00000000-23DA-4DED-B871-5DD4226EC0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23DA-4DED-B871-5DD4226EC0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97.68</c:v>
                </c:pt>
              </c:numCache>
            </c:numRef>
          </c:val>
          <c:extLst>
            <c:ext xmlns:c16="http://schemas.microsoft.com/office/drawing/2014/chart" uri="{C3380CC4-5D6E-409C-BE32-E72D297353CC}">
              <c16:uniqueId val="{00000000-BA08-4FBC-BC29-9D28C2E015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BA08-4FBC-BC29-9D28C2E015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4.6900000000000004</c:v>
                </c:pt>
              </c:numCache>
            </c:numRef>
          </c:val>
          <c:extLst>
            <c:ext xmlns:c16="http://schemas.microsoft.com/office/drawing/2014/chart" uri="{C3380CC4-5D6E-409C-BE32-E72D297353CC}">
              <c16:uniqueId val="{00000000-0475-449E-8348-FCF8992E08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0475-449E-8348-FCF8992E08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F6-4752-822A-A62CD67FFE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BF6-4752-822A-A62CD67FFE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39.840000000000003</c:v>
                </c:pt>
              </c:numCache>
            </c:numRef>
          </c:val>
          <c:extLst>
            <c:ext xmlns:c16="http://schemas.microsoft.com/office/drawing/2014/chart" uri="{C3380CC4-5D6E-409C-BE32-E72D297353CC}">
              <c16:uniqueId val="{00000000-B274-4073-8C6D-8AB1039084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B274-4073-8C6D-8AB1039084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8.98</c:v>
                </c:pt>
              </c:numCache>
            </c:numRef>
          </c:val>
          <c:extLst>
            <c:ext xmlns:c16="http://schemas.microsoft.com/office/drawing/2014/chart" uri="{C3380CC4-5D6E-409C-BE32-E72D297353CC}">
              <c16:uniqueId val="{00000000-C6CE-4461-BAEC-1126E035FC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C6CE-4461-BAEC-1126E035FC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6741.14</c:v>
                </c:pt>
              </c:numCache>
            </c:numRef>
          </c:val>
          <c:extLst>
            <c:ext xmlns:c16="http://schemas.microsoft.com/office/drawing/2014/chart" uri="{C3380CC4-5D6E-409C-BE32-E72D297353CC}">
              <c16:uniqueId val="{00000000-1B45-4E20-A6B2-988C6BBC899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1B45-4E20-A6B2-988C6BBC899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38.83</c:v>
                </c:pt>
              </c:numCache>
            </c:numRef>
          </c:val>
          <c:extLst>
            <c:ext xmlns:c16="http://schemas.microsoft.com/office/drawing/2014/chart" uri="{C3380CC4-5D6E-409C-BE32-E72D297353CC}">
              <c16:uniqueId val="{00000000-8B37-4C88-85CB-1E6F8AD20C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8B37-4C88-85CB-1E6F8AD20C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583.35</c:v>
                </c:pt>
              </c:numCache>
            </c:numRef>
          </c:val>
          <c:extLst>
            <c:ext xmlns:c16="http://schemas.microsoft.com/office/drawing/2014/chart" uri="{C3380CC4-5D6E-409C-BE32-E72D297353CC}">
              <c16:uniqueId val="{00000000-7869-4A11-AD19-7E3D743162D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7869-4A11-AD19-7E3D743162D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1" zoomScale="78" zoomScaleNormal="78"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上ノ国町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4133</v>
      </c>
      <c r="AM8" s="41"/>
      <c r="AN8" s="41"/>
      <c r="AO8" s="41"/>
      <c r="AP8" s="41"/>
      <c r="AQ8" s="41"/>
      <c r="AR8" s="41"/>
      <c r="AS8" s="41"/>
      <c r="AT8" s="34">
        <f>データ!T6</f>
        <v>547.72</v>
      </c>
      <c r="AU8" s="34"/>
      <c r="AV8" s="34"/>
      <c r="AW8" s="34"/>
      <c r="AX8" s="34"/>
      <c r="AY8" s="34"/>
      <c r="AZ8" s="34"/>
      <c r="BA8" s="34"/>
      <c r="BB8" s="34">
        <f>データ!U6</f>
        <v>7.55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73.95</v>
      </c>
      <c r="J10" s="34"/>
      <c r="K10" s="34"/>
      <c r="L10" s="34"/>
      <c r="M10" s="34"/>
      <c r="N10" s="34"/>
      <c r="O10" s="34"/>
      <c r="P10" s="34">
        <f>データ!P6</f>
        <v>12.64</v>
      </c>
      <c r="Q10" s="34"/>
      <c r="R10" s="34"/>
      <c r="S10" s="34"/>
      <c r="T10" s="34"/>
      <c r="U10" s="34"/>
      <c r="V10" s="34"/>
      <c r="W10" s="34">
        <f>データ!Q6</f>
        <v>97.74</v>
      </c>
      <c r="X10" s="34"/>
      <c r="Y10" s="34"/>
      <c r="Z10" s="34"/>
      <c r="AA10" s="34"/>
      <c r="AB10" s="34"/>
      <c r="AC10" s="34"/>
      <c r="AD10" s="41">
        <f>データ!R6</f>
        <v>4356</v>
      </c>
      <c r="AE10" s="41"/>
      <c r="AF10" s="41"/>
      <c r="AG10" s="41"/>
      <c r="AH10" s="41"/>
      <c r="AI10" s="41"/>
      <c r="AJ10" s="41"/>
      <c r="AK10" s="2"/>
      <c r="AL10" s="41">
        <f>データ!V6</f>
        <v>515</v>
      </c>
      <c r="AM10" s="41"/>
      <c r="AN10" s="41"/>
      <c r="AO10" s="41"/>
      <c r="AP10" s="41"/>
      <c r="AQ10" s="41"/>
      <c r="AR10" s="41"/>
      <c r="AS10" s="41"/>
      <c r="AT10" s="34">
        <f>データ!W6</f>
        <v>0.21</v>
      </c>
      <c r="AU10" s="34"/>
      <c r="AV10" s="34"/>
      <c r="AW10" s="34"/>
      <c r="AX10" s="34"/>
      <c r="AY10" s="34"/>
      <c r="AZ10" s="34"/>
      <c r="BA10" s="34"/>
      <c r="BB10" s="34">
        <f>データ!X6</f>
        <v>2452.38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gW8UORhWNOD4uS6fftqLeBT+pKIoWP72a0aFBSPco+yBGWDKLWBHImhDYkIZYqZIUPlVRFTCyTt0co91gQmqGw==" saltValue="P6FDMYEZhovyp19z8WTfA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13625</v>
      </c>
      <c r="D6" s="19">
        <f t="shared" si="3"/>
        <v>46</v>
      </c>
      <c r="E6" s="19">
        <f t="shared" si="3"/>
        <v>17</v>
      </c>
      <c r="F6" s="19">
        <f t="shared" si="3"/>
        <v>6</v>
      </c>
      <c r="G6" s="19">
        <f t="shared" si="3"/>
        <v>0</v>
      </c>
      <c r="H6" s="19" t="str">
        <f t="shared" si="3"/>
        <v>北海道　上ノ国町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73.95</v>
      </c>
      <c r="P6" s="20">
        <f t="shared" si="3"/>
        <v>12.64</v>
      </c>
      <c r="Q6" s="20">
        <f t="shared" si="3"/>
        <v>97.74</v>
      </c>
      <c r="R6" s="20">
        <f t="shared" si="3"/>
        <v>4356</v>
      </c>
      <c r="S6" s="20">
        <f t="shared" si="3"/>
        <v>4133</v>
      </c>
      <c r="T6" s="20">
        <f t="shared" si="3"/>
        <v>547.72</v>
      </c>
      <c r="U6" s="20">
        <f t="shared" si="3"/>
        <v>7.55</v>
      </c>
      <c r="V6" s="20">
        <f t="shared" si="3"/>
        <v>515</v>
      </c>
      <c r="W6" s="20">
        <f t="shared" si="3"/>
        <v>0.21</v>
      </c>
      <c r="X6" s="20">
        <f t="shared" si="3"/>
        <v>2452.38</v>
      </c>
      <c r="Y6" s="21" t="str">
        <f>IF(Y7="",NA(),Y7)</f>
        <v>-</v>
      </c>
      <c r="Z6" s="21" t="str">
        <f t="shared" ref="Z6:AH6" si="4">IF(Z7="",NA(),Z7)</f>
        <v>-</v>
      </c>
      <c r="AA6" s="21" t="str">
        <f t="shared" si="4"/>
        <v>-</v>
      </c>
      <c r="AB6" s="21" t="str">
        <f t="shared" si="4"/>
        <v>-</v>
      </c>
      <c r="AC6" s="21">
        <f t="shared" si="4"/>
        <v>97.68</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1">
        <f t="shared" si="5"/>
        <v>39.840000000000003</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8.98</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6741.14</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38.83</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583.35</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0">
        <f t="shared" si="10"/>
        <v>0</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53.98</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4.6900000000000004</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13625</v>
      </c>
      <c r="D7" s="23">
        <v>46</v>
      </c>
      <c r="E7" s="23">
        <v>17</v>
      </c>
      <c r="F7" s="23">
        <v>6</v>
      </c>
      <c r="G7" s="23">
        <v>0</v>
      </c>
      <c r="H7" s="23" t="s">
        <v>96</v>
      </c>
      <c r="I7" s="23" t="s">
        <v>97</v>
      </c>
      <c r="J7" s="23" t="s">
        <v>98</v>
      </c>
      <c r="K7" s="23" t="s">
        <v>99</v>
      </c>
      <c r="L7" s="23" t="s">
        <v>100</v>
      </c>
      <c r="M7" s="23" t="s">
        <v>101</v>
      </c>
      <c r="N7" s="24" t="s">
        <v>102</v>
      </c>
      <c r="O7" s="24">
        <v>73.95</v>
      </c>
      <c r="P7" s="24">
        <v>12.64</v>
      </c>
      <c r="Q7" s="24">
        <v>97.74</v>
      </c>
      <c r="R7" s="24">
        <v>4356</v>
      </c>
      <c r="S7" s="24">
        <v>4133</v>
      </c>
      <c r="T7" s="24">
        <v>547.72</v>
      </c>
      <c r="U7" s="24">
        <v>7.55</v>
      </c>
      <c r="V7" s="24">
        <v>515</v>
      </c>
      <c r="W7" s="24">
        <v>0.21</v>
      </c>
      <c r="X7" s="24">
        <v>2452.38</v>
      </c>
      <c r="Y7" s="24" t="s">
        <v>102</v>
      </c>
      <c r="Z7" s="24" t="s">
        <v>102</v>
      </c>
      <c r="AA7" s="24" t="s">
        <v>102</v>
      </c>
      <c r="AB7" s="24" t="s">
        <v>102</v>
      </c>
      <c r="AC7" s="24">
        <v>97.68</v>
      </c>
      <c r="AD7" s="24" t="s">
        <v>102</v>
      </c>
      <c r="AE7" s="24" t="s">
        <v>102</v>
      </c>
      <c r="AF7" s="24" t="s">
        <v>102</v>
      </c>
      <c r="AG7" s="24" t="s">
        <v>102</v>
      </c>
      <c r="AH7" s="24">
        <v>107.11</v>
      </c>
      <c r="AI7" s="24">
        <v>104.55</v>
      </c>
      <c r="AJ7" s="24" t="s">
        <v>102</v>
      </c>
      <c r="AK7" s="24" t="s">
        <v>102</v>
      </c>
      <c r="AL7" s="24" t="s">
        <v>102</v>
      </c>
      <c r="AM7" s="24" t="s">
        <v>102</v>
      </c>
      <c r="AN7" s="24">
        <v>39.840000000000003</v>
      </c>
      <c r="AO7" s="24" t="s">
        <v>102</v>
      </c>
      <c r="AP7" s="24" t="s">
        <v>102</v>
      </c>
      <c r="AQ7" s="24" t="s">
        <v>102</v>
      </c>
      <c r="AR7" s="24" t="s">
        <v>102</v>
      </c>
      <c r="AS7" s="24">
        <v>108.76</v>
      </c>
      <c r="AT7" s="24">
        <v>84.87</v>
      </c>
      <c r="AU7" s="24" t="s">
        <v>102</v>
      </c>
      <c r="AV7" s="24" t="s">
        <v>102</v>
      </c>
      <c r="AW7" s="24" t="s">
        <v>102</v>
      </c>
      <c r="AX7" s="24" t="s">
        <v>102</v>
      </c>
      <c r="AY7" s="24">
        <v>8.98</v>
      </c>
      <c r="AZ7" s="24" t="s">
        <v>102</v>
      </c>
      <c r="BA7" s="24" t="s">
        <v>102</v>
      </c>
      <c r="BB7" s="24" t="s">
        <v>102</v>
      </c>
      <c r="BC7" s="24" t="s">
        <v>102</v>
      </c>
      <c r="BD7" s="24">
        <v>72.13</v>
      </c>
      <c r="BE7" s="24">
        <v>71.459999999999994</v>
      </c>
      <c r="BF7" s="24" t="s">
        <v>102</v>
      </c>
      <c r="BG7" s="24" t="s">
        <v>102</v>
      </c>
      <c r="BH7" s="24" t="s">
        <v>102</v>
      </c>
      <c r="BI7" s="24" t="s">
        <v>102</v>
      </c>
      <c r="BJ7" s="24">
        <v>6741.14</v>
      </c>
      <c r="BK7" s="24" t="s">
        <v>102</v>
      </c>
      <c r="BL7" s="24" t="s">
        <v>102</v>
      </c>
      <c r="BM7" s="24" t="s">
        <v>102</v>
      </c>
      <c r="BN7" s="24" t="s">
        <v>102</v>
      </c>
      <c r="BO7" s="24">
        <v>1420.25</v>
      </c>
      <c r="BP7" s="24">
        <v>1223.19</v>
      </c>
      <c r="BQ7" s="24" t="s">
        <v>102</v>
      </c>
      <c r="BR7" s="24" t="s">
        <v>102</v>
      </c>
      <c r="BS7" s="24" t="s">
        <v>102</v>
      </c>
      <c r="BT7" s="24" t="s">
        <v>102</v>
      </c>
      <c r="BU7" s="24">
        <v>38.83</v>
      </c>
      <c r="BV7" s="24" t="s">
        <v>102</v>
      </c>
      <c r="BW7" s="24" t="s">
        <v>102</v>
      </c>
      <c r="BX7" s="24" t="s">
        <v>102</v>
      </c>
      <c r="BY7" s="24" t="s">
        <v>102</v>
      </c>
      <c r="BZ7" s="24">
        <v>32.700000000000003</v>
      </c>
      <c r="CA7" s="24">
        <v>37.21</v>
      </c>
      <c r="CB7" s="24" t="s">
        <v>102</v>
      </c>
      <c r="CC7" s="24" t="s">
        <v>102</v>
      </c>
      <c r="CD7" s="24" t="s">
        <v>102</v>
      </c>
      <c r="CE7" s="24" t="s">
        <v>102</v>
      </c>
      <c r="CF7" s="24">
        <v>583.35</v>
      </c>
      <c r="CG7" s="24" t="s">
        <v>102</v>
      </c>
      <c r="CH7" s="24" t="s">
        <v>102</v>
      </c>
      <c r="CI7" s="24" t="s">
        <v>102</v>
      </c>
      <c r="CJ7" s="24" t="s">
        <v>102</v>
      </c>
      <c r="CK7" s="24">
        <v>536.16999999999996</v>
      </c>
      <c r="CL7" s="24">
        <v>462.49</v>
      </c>
      <c r="CM7" s="24" t="s">
        <v>102</v>
      </c>
      <c r="CN7" s="24" t="s">
        <v>102</v>
      </c>
      <c r="CO7" s="24" t="s">
        <v>102</v>
      </c>
      <c r="CP7" s="24" t="s">
        <v>102</v>
      </c>
      <c r="CQ7" s="24">
        <v>0</v>
      </c>
      <c r="CR7" s="24" t="s">
        <v>102</v>
      </c>
      <c r="CS7" s="24" t="s">
        <v>102</v>
      </c>
      <c r="CT7" s="24" t="s">
        <v>102</v>
      </c>
      <c r="CU7" s="24" t="s">
        <v>102</v>
      </c>
      <c r="CV7" s="24">
        <v>27.81</v>
      </c>
      <c r="CW7" s="24">
        <v>30.09</v>
      </c>
      <c r="CX7" s="24" t="s">
        <v>102</v>
      </c>
      <c r="CY7" s="24" t="s">
        <v>102</v>
      </c>
      <c r="CZ7" s="24" t="s">
        <v>102</v>
      </c>
      <c r="DA7" s="24" t="s">
        <v>102</v>
      </c>
      <c r="DB7" s="24">
        <v>53.98</v>
      </c>
      <c r="DC7" s="24" t="s">
        <v>102</v>
      </c>
      <c r="DD7" s="24" t="s">
        <v>102</v>
      </c>
      <c r="DE7" s="24" t="s">
        <v>102</v>
      </c>
      <c r="DF7" s="24" t="s">
        <v>102</v>
      </c>
      <c r="DG7" s="24">
        <v>78.680000000000007</v>
      </c>
      <c r="DH7" s="24">
        <v>80.97</v>
      </c>
      <c r="DI7" s="24" t="s">
        <v>102</v>
      </c>
      <c r="DJ7" s="24" t="s">
        <v>102</v>
      </c>
      <c r="DK7" s="24" t="s">
        <v>102</v>
      </c>
      <c r="DL7" s="24" t="s">
        <v>102</v>
      </c>
      <c r="DM7" s="24">
        <v>4.6900000000000004</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太田 千穂</cp:lastModifiedBy>
  <dcterms:created xsi:type="dcterms:W3CDTF">2025-12-23T06:25:10Z</dcterms:created>
  <dcterms:modified xsi:type="dcterms:W3CDTF">2026-02-26T05:41:53Z</dcterms:modified>
  <cp:category/>
</cp:coreProperties>
</file>