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第９号様式" sheetId="1" r:id="rId1"/>
  </sheets>
  <definedNames>
    <definedName name="_xlnm.Print_Area" localSheetId="0">'第９号様式'!$B$1:$T$12</definedName>
  </definedNames>
  <calcPr fullCalcOnLoad="1"/>
</workbook>
</file>

<file path=xl/sharedStrings.xml><?xml version="1.0" encoding="utf-8"?>
<sst xmlns="http://schemas.openxmlformats.org/spreadsheetml/2006/main" count="32" uniqueCount="17">
  <si>
    <t>市町村名</t>
  </si>
  <si>
    <t>計</t>
  </si>
  <si>
    <t>　</t>
  </si>
  <si>
    <t>選挙当日の有権者数</t>
  </si>
  <si>
    <t>男</t>
  </si>
  <si>
    <t>女</t>
  </si>
  <si>
    <t>投　票　者　数</t>
  </si>
  <si>
    <t>棄　権　者　数</t>
  </si>
  <si>
    <t>投　　票　　率　（％）</t>
  </si>
  <si>
    <t>町村計</t>
  </si>
  <si>
    <t>合　計</t>
  </si>
  <si>
    <t>今  回（Ａ）</t>
  </si>
  <si>
    <t>前  回（Ｂ）</t>
  </si>
  <si>
    <t>差 引（Ａ－Ｂ）</t>
  </si>
  <si>
    <t>投 票 結 果 に 関 す る 報 告 （ 確 定 ）</t>
  </si>
  <si>
    <t>（選挙の区分：　　市町村長　・　市町村議会議員  )</t>
  </si>
  <si>
    <t>上ノ国町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</si>
</sst>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0.00_);[Red]\(0.00\)"/>
    <numFmt numFmtId="180" formatCode="0.00_ "/>
    <numFmt numFmtId="181" formatCode="#,##0.0_);[Red]\(#,##0.0\)"/>
    <numFmt numFmtId="182" formatCode="#,##0.00_);[Red]\(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7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right" vertical="center"/>
      <protection locked="0"/>
    </xf>
    <xf numFmtId="177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80" fontId="2" fillId="33" borderId="13" xfId="0" applyNumberFormat="1" applyFont="1" applyFill="1" applyBorder="1" applyAlignment="1" applyProtection="1">
      <alignment horizontal="right" vertical="center"/>
      <protection/>
    </xf>
    <xf numFmtId="180" fontId="2" fillId="33" borderId="14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9" fontId="2" fillId="33" borderId="11" xfId="0" applyNumberFormat="1" applyFont="1" applyFill="1" applyBorder="1" applyAlignment="1" applyProtection="1">
      <alignment horizontal="right" vertical="center"/>
      <protection/>
    </xf>
    <xf numFmtId="180" fontId="2" fillId="33" borderId="11" xfId="0" applyNumberFormat="1" applyFont="1" applyFill="1" applyBorder="1" applyAlignment="1" applyProtection="1">
      <alignment horizontal="right" vertical="center"/>
      <protection/>
    </xf>
    <xf numFmtId="180" fontId="2" fillId="33" borderId="15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Alignment="1" applyProtection="1">
      <alignment vertical="center"/>
      <protection locked="0"/>
    </xf>
    <xf numFmtId="177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177" fontId="2" fillId="33" borderId="17" xfId="0" applyNumberFormat="1" applyFont="1" applyFill="1" applyBorder="1" applyAlignment="1" applyProtection="1">
      <alignment horizontal="center" vertical="center"/>
      <protection locked="0"/>
    </xf>
    <xf numFmtId="179" fontId="2" fillId="34" borderId="11" xfId="0" applyNumberFormat="1" applyFont="1" applyFill="1" applyBorder="1" applyAlignment="1" applyProtection="1">
      <alignment horizontal="right" vertical="center"/>
      <protection/>
    </xf>
    <xf numFmtId="177" fontId="2" fillId="34" borderId="11" xfId="0" applyNumberFormat="1" applyFont="1" applyFill="1" applyBorder="1" applyAlignment="1" applyProtection="1">
      <alignment horizontal="right" vertical="center"/>
      <protection/>
    </xf>
    <xf numFmtId="177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182" fontId="2" fillId="33" borderId="13" xfId="0" applyNumberFormat="1" applyFont="1" applyFill="1" applyBorder="1" applyAlignment="1" applyProtection="1">
      <alignment horizontal="right" vertical="center"/>
      <protection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7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77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238125</xdr:rowOff>
    </xdr:from>
    <xdr:to>
      <xdr:col>5</xdr:col>
      <xdr:colOff>495300</xdr:colOff>
      <xdr:row>5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2543175" y="1076325"/>
          <a:ext cx="1219200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Zeros="0" tabSelected="1" zoomScaleSheetLayoutView="100" zoomScalePageLayoutView="0" workbookViewId="0" topLeftCell="A1">
      <pane xSplit="2" ySplit="9" topLeftCell="E10" activePane="bottomRight" state="frozen"/>
      <selection pane="topLeft" activeCell="I29" sqref="I29:K29"/>
      <selection pane="topRight" activeCell="I29" sqref="I29:K29"/>
      <selection pane="bottomLeft" activeCell="I29" sqref="I29:K29"/>
      <selection pane="bottomRight" activeCell="O10" sqref="O10"/>
    </sheetView>
  </sheetViews>
  <sheetFormatPr defaultColWidth="9.00390625" defaultRowHeight="13.5"/>
  <cols>
    <col min="1" max="1" width="2.125" style="4" customWidth="1"/>
    <col min="2" max="2" width="11.875" style="4" customWidth="1"/>
    <col min="3" max="20" width="9.625" style="4" customWidth="1"/>
    <col min="21" max="16384" width="9.00390625" style="4" customWidth="1"/>
  </cols>
  <sheetData>
    <row r="1" ht="19.5" customHeight="1">
      <c r="B1" s="5"/>
    </row>
    <row r="2" spans="3:20" ht="23.25" customHeight="1">
      <c r="C2" s="9"/>
      <c r="D2" s="9"/>
      <c r="E2" s="9"/>
      <c r="G2" s="9"/>
      <c r="I2" s="9"/>
      <c r="J2" s="9"/>
      <c r="K2" s="9"/>
      <c r="L2" s="9"/>
      <c r="M2" s="9"/>
      <c r="N2" s="9"/>
      <c r="O2" s="9"/>
      <c r="P2" s="9"/>
      <c r="Q2" s="9"/>
      <c r="R2" s="60"/>
      <c r="S2" s="60"/>
      <c r="T2" s="60"/>
    </row>
    <row r="3" spans="2:20" ht="23.25" customHeight="1">
      <c r="B3" s="1"/>
      <c r="C3" s="2"/>
      <c r="D3" s="2"/>
      <c r="E3" s="2"/>
      <c r="F3" s="2"/>
      <c r="G3" s="2"/>
      <c r="H3" s="25" t="s">
        <v>14</v>
      </c>
      <c r="I3" s="2"/>
      <c r="J3" s="2"/>
      <c r="K3" s="2"/>
      <c r="L3" s="2"/>
      <c r="M3" s="2"/>
      <c r="N3" s="2"/>
      <c r="O3" s="2"/>
      <c r="P3" s="2"/>
      <c r="Q3" s="2"/>
      <c r="R3" s="62"/>
      <c r="S3" s="62"/>
      <c r="T3" s="62"/>
    </row>
    <row r="4" spans="2:20" ht="23.25" customHeight="1">
      <c r="B4" s="1"/>
      <c r="C4" s="1"/>
      <c r="D4" s="1"/>
      <c r="E4" s="3"/>
      <c r="F4" s="3"/>
      <c r="G4" s="3"/>
      <c r="H4" s="3"/>
      <c r="I4" s="3"/>
      <c r="P4" s="10"/>
      <c r="Q4" s="10"/>
      <c r="R4" s="61"/>
      <c r="S4" s="61"/>
      <c r="T4" s="61"/>
    </row>
    <row r="5" spans="2:20" ht="23.25" customHeight="1">
      <c r="B5" s="1" t="s">
        <v>15</v>
      </c>
      <c r="C5" s="1"/>
      <c r="D5" s="1"/>
      <c r="E5" s="3"/>
      <c r="F5" s="3"/>
      <c r="G5" s="3"/>
      <c r="H5" s="3"/>
      <c r="I5" s="3"/>
      <c r="P5" s="10"/>
      <c r="Q5" s="10"/>
      <c r="R5" s="61"/>
      <c r="S5" s="61"/>
      <c r="T5" s="61"/>
    </row>
    <row r="6" spans="1:16" s="3" customFormat="1" ht="12" customHeight="1" thickBot="1">
      <c r="A6" s="3" t="s">
        <v>2</v>
      </c>
      <c r="C6" s="1"/>
      <c r="D6" s="1"/>
      <c r="O6" s="1"/>
      <c r="P6" s="1"/>
    </row>
    <row r="7" spans="2:20" s="3" customFormat="1" ht="16.5" customHeight="1">
      <c r="B7" s="35" t="s">
        <v>0</v>
      </c>
      <c r="C7" s="41" t="s">
        <v>3</v>
      </c>
      <c r="D7" s="42"/>
      <c r="E7" s="43"/>
      <c r="F7" s="41" t="s">
        <v>6</v>
      </c>
      <c r="G7" s="42"/>
      <c r="H7" s="43"/>
      <c r="I7" s="47" t="s">
        <v>7</v>
      </c>
      <c r="J7" s="48"/>
      <c r="K7" s="49"/>
      <c r="L7" s="38" t="s">
        <v>8</v>
      </c>
      <c r="M7" s="39"/>
      <c r="N7" s="39"/>
      <c r="O7" s="39"/>
      <c r="P7" s="39"/>
      <c r="Q7" s="39"/>
      <c r="R7" s="39"/>
      <c r="S7" s="39"/>
      <c r="T7" s="40"/>
    </row>
    <row r="8" spans="2:20" s="3" customFormat="1" ht="16.5" customHeight="1">
      <c r="B8" s="36"/>
      <c r="C8" s="44"/>
      <c r="D8" s="45"/>
      <c r="E8" s="46"/>
      <c r="F8" s="44"/>
      <c r="G8" s="45"/>
      <c r="H8" s="46"/>
      <c r="I8" s="50"/>
      <c r="J8" s="51"/>
      <c r="K8" s="52"/>
      <c r="L8" s="56" t="s">
        <v>11</v>
      </c>
      <c r="M8" s="57"/>
      <c r="N8" s="59"/>
      <c r="O8" s="53" t="s">
        <v>12</v>
      </c>
      <c r="P8" s="54"/>
      <c r="Q8" s="55"/>
      <c r="R8" s="56" t="s">
        <v>13</v>
      </c>
      <c r="S8" s="57"/>
      <c r="T8" s="58"/>
    </row>
    <row r="9" spans="2:20" s="3" customFormat="1" ht="16.5" customHeight="1" thickBot="1">
      <c r="B9" s="37"/>
      <c r="C9" s="14" t="s">
        <v>4</v>
      </c>
      <c r="D9" s="15" t="s">
        <v>5</v>
      </c>
      <c r="E9" s="27" t="s">
        <v>1</v>
      </c>
      <c r="F9" s="14" t="s">
        <v>4</v>
      </c>
      <c r="G9" s="15" t="s">
        <v>5</v>
      </c>
      <c r="H9" s="27" t="s">
        <v>1</v>
      </c>
      <c r="I9" s="32" t="s">
        <v>4</v>
      </c>
      <c r="J9" s="33" t="s">
        <v>5</v>
      </c>
      <c r="K9" s="27" t="s">
        <v>1</v>
      </c>
      <c r="L9" s="26" t="s">
        <v>4</v>
      </c>
      <c r="M9" s="27" t="s">
        <v>5</v>
      </c>
      <c r="N9" s="27" t="s">
        <v>1</v>
      </c>
      <c r="O9" s="14" t="s">
        <v>4</v>
      </c>
      <c r="P9" s="15" t="s">
        <v>5</v>
      </c>
      <c r="Q9" s="15" t="s">
        <v>1</v>
      </c>
      <c r="R9" s="26" t="s">
        <v>4</v>
      </c>
      <c r="S9" s="27" t="s">
        <v>5</v>
      </c>
      <c r="T9" s="28" t="s">
        <v>1</v>
      </c>
    </row>
    <row r="10" spans="2:20" s="3" customFormat="1" ht="19.5" customHeight="1">
      <c r="B10" s="11" t="s">
        <v>16</v>
      </c>
      <c r="C10" s="12">
        <v>1771</v>
      </c>
      <c r="D10" s="12">
        <v>2051</v>
      </c>
      <c r="E10" s="21">
        <f>SUM(C10:D10)</f>
        <v>3822</v>
      </c>
      <c r="F10" s="12">
        <v>1392</v>
      </c>
      <c r="G10" s="12">
        <v>1702</v>
      </c>
      <c r="H10" s="21">
        <f>SUM(F10:G10)</f>
        <v>3094</v>
      </c>
      <c r="I10" s="31">
        <f>+C10-F10</f>
        <v>379</v>
      </c>
      <c r="J10" s="31">
        <f>+D10-G10</f>
        <v>349</v>
      </c>
      <c r="K10" s="21">
        <f>SUM(I10:J10)</f>
        <v>728</v>
      </c>
      <c r="L10" s="30">
        <f aca="true" t="shared" si="0" ref="L10:N11">IF(+C10=0,0,+F10/C10*100)</f>
        <v>78.59966120835686</v>
      </c>
      <c r="M10" s="22">
        <f t="shared" si="0"/>
        <v>82.98391028766456</v>
      </c>
      <c r="N10" s="22">
        <f t="shared" si="0"/>
        <v>80.95238095238095</v>
      </c>
      <c r="O10" s="13">
        <v>78.24</v>
      </c>
      <c r="P10" s="13">
        <v>85.06</v>
      </c>
      <c r="Q10" s="13">
        <v>81.93</v>
      </c>
      <c r="R10" s="23">
        <f>+L10-O10</f>
        <v>0.35966120835686866</v>
      </c>
      <c r="S10" s="23">
        <f>+M10-P10</f>
        <v>-2.0760897123354454</v>
      </c>
      <c r="T10" s="24">
        <f>+N10-Q10</f>
        <v>-0.9776190476190578</v>
      </c>
    </row>
    <row r="11" spans="2:20" s="3" customFormat="1" ht="19.5" customHeight="1" thickBot="1">
      <c r="B11" s="29" t="s">
        <v>9</v>
      </c>
      <c r="C11" s="17">
        <f aca="true" t="shared" si="1" ref="C11:K11">SUM(C10:C10)</f>
        <v>1771</v>
      </c>
      <c r="D11" s="17">
        <f t="shared" si="1"/>
        <v>2051</v>
      </c>
      <c r="E11" s="17">
        <f t="shared" si="1"/>
        <v>3822</v>
      </c>
      <c r="F11" s="17">
        <f t="shared" si="1"/>
        <v>1392</v>
      </c>
      <c r="G11" s="17">
        <f t="shared" si="1"/>
        <v>1702</v>
      </c>
      <c r="H11" s="17">
        <f t="shared" si="1"/>
        <v>3094</v>
      </c>
      <c r="I11" s="17">
        <f t="shared" si="1"/>
        <v>379</v>
      </c>
      <c r="J11" s="17">
        <f t="shared" si="1"/>
        <v>349</v>
      </c>
      <c r="K11" s="17">
        <f t="shared" si="1"/>
        <v>728</v>
      </c>
      <c r="L11" s="18">
        <f t="shared" si="0"/>
        <v>78.59966120835686</v>
      </c>
      <c r="M11" s="18">
        <f t="shared" si="0"/>
        <v>82.98391028766456</v>
      </c>
      <c r="N11" s="18">
        <f t="shared" si="0"/>
        <v>80.95238095238095</v>
      </c>
      <c r="O11" s="16">
        <v>78.24</v>
      </c>
      <c r="P11" s="16">
        <v>85.06</v>
      </c>
      <c r="Q11" s="16">
        <v>81.93</v>
      </c>
      <c r="R11" s="19">
        <f aca="true" t="shared" si="2" ref="R11:T12">+L11-O11</f>
        <v>0.35966120835686866</v>
      </c>
      <c r="S11" s="19">
        <f t="shared" si="2"/>
        <v>-2.0760897123354454</v>
      </c>
      <c r="T11" s="20">
        <f t="shared" si="2"/>
        <v>-0.9776190476190578</v>
      </c>
    </row>
    <row r="12" spans="2:20" s="3" customFormat="1" ht="19.5" customHeight="1" thickBot="1">
      <c r="B12" s="29" t="s">
        <v>10</v>
      </c>
      <c r="C12" s="17">
        <f>SUM(C11)</f>
        <v>1771</v>
      </c>
      <c r="D12" s="17">
        <f>SUM(D11)</f>
        <v>2051</v>
      </c>
      <c r="E12" s="17">
        <f>SUM(E11)</f>
        <v>3822</v>
      </c>
      <c r="F12" s="17">
        <f>SUM(F11)</f>
        <v>1392</v>
      </c>
      <c r="G12" s="17">
        <f>SUM(G11)</f>
        <v>1702</v>
      </c>
      <c r="H12" s="17">
        <f aca="true" t="shared" si="3" ref="H12:N12">SUM(H11)</f>
        <v>3094</v>
      </c>
      <c r="I12" s="17">
        <f t="shared" si="3"/>
        <v>379</v>
      </c>
      <c r="J12" s="17">
        <f t="shared" si="3"/>
        <v>349</v>
      </c>
      <c r="K12" s="17">
        <f t="shared" si="3"/>
        <v>728</v>
      </c>
      <c r="L12" s="34">
        <f t="shared" si="3"/>
        <v>78.59966120835686</v>
      </c>
      <c r="M12" s="34">
        <f t="shared" si="3"/>
        <v>82.98391028766456</v>
      </c>
      <c r="N12" s="34">
        <f t="shared" si="3"/>
        <v>80.95238095238095</v>
      </c>
      <c r="O12" s="16">
        <v>78.24</v>
      </c>
      <c r="P12" s="16">
        <v>85.06</v>
      </c>
      <c r="Q12" s="16">
        <v>81.93</v>
      </c>
      <c r="R12" s="19">
        <f t="shared" si="2"/>
        <v>0.35966120835686866</v>
      </c>
      <c r="S12" s="19">
        <f t="shared" si="2"/>
        <v>-2.0760897123354454</v>
      </c>
      <c r="T12" s="20">
        <f t="shared" si="2"/>
        <v>-0.9776190476190578</v>
      </c>
    </row>
    <row r="13" spans="2:20" s="3" customFormat="1" ht="15" customHeight="1">
      <c r="B13" s="5"/>
      <c r="C13" s="6"/>
      <c r="D13" s="7"/>
      <c r="E13" s="7"/>
      <c r="F13" s="6"/>
      <c r="G13" s="7"/>
      <c r="H13" s="7"/>
      <c r="I13" s="6"/>
      <c r="J13" s="7"/>
      <c r="K13" s="7"/>
      <c r="L13" s="6"/>
      <c r="M13" s="7"/>
      <c r="N13" s="7"/>
      <c r="O13" s="6"/>
      <c r="P13" s="7"/>
      <c r="Q13" s="7"/>
      <c r="R13" s="6"/>
      <c r="S13" s="7"/>
      <c r="T13" s="7"/>
    </row>
    <row r="14" spans="2:20" s="3" customFormat="1" ht="15" customHeight="1">
      <c r="B14" s="8"/>
      <c r="C14" s="6"/>
      <c r="D14" s="7"/>
      <c r="E14" s="7"/>
      <c r="F14" s="6"/>
      <c r="G14" s="7"/>
      <c r="H14" s="7"/>
      <c r="I14" s="6"/>
      <c r="J14" s="7"/>
      <c r="K14" s="7"/>
      <c r="L14" s="6"/>
      <c r="M14" s="7"/>
      <c r="N14" s="7"/>
      <c r="O14" s="6"/>
      <c r="P14" s="7"/>
      <c r="Q14" s="7"/>
      <c r="R14" s="6"/>
      <c r="S14" s="7"/>
      <c r="T14" s="7"/>
    </row>
    <row r="15" ht="15" customHeight="1">
      <c r="B15" s="5"/>
    </row>
  </sheetData>
  <sheetProtection/>
  <mergeCells count="12">
    <mergeCell ref="R2:T2"/>
    <mergeCell ref="R5:T5"/>
    <mergeCell ref="R4:T4"/>
    <mergeCell ref="R3:T3"/>
    <mergeCell ref="B7:B9"/>
    <mergeCell ref="L7:T7"/>
    <mergeCell ref="C7:E8"/>
    <mergeCell ref="F7:H8"/>
    <mergeCell ref="I7:K8"/>
    <mergeCell ref="O8:Q8"/>
    <mergeCell ref="R8:T8"/>
    <mergeCell ref="L8:N8"/>
  </mergeCells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北海道総合企画部市町村課</dc:creator>
  <cp:keywords/>
  <dc:description/>
  <cp:lastModifiedBy>山川 奈々子</cp:lastModifiedBy>
  <cp:lastPrinted>2023-04-22T02:29:41Z</cp:lastPrinted>
  <dcterms:created xsi:type="dcterms:W3CDTF">2003-03-08T09:34:41Z</dcterms:created>
  <dcterms:modified xsi:type="dcterms:W3CDTF">2023-04-23T10:00:25Z</dcterms:modified>
  <cp:category/>
  <cp:version/>
  <cp:contentType/>
  <cp:contentStatus/>
</cp:coreProperties>
</file>