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0349\Desktop\"/>
    </mc:Choice>
  </mc:AlternateContent>
  <xr:revisionPtr revIDLastSave="0" documentId="13_ncr:1_{B3EC422E-6DC2-48B3-A5DB-4527CEB6F80F}" xr6:coauthVersionLast="47" xr6:coauthVersionMax="47" xr10:uidLastSave="{00000000-0000-0000-0000-000000000000}"/>
  <bookViews>
    <workbookView xWindow="-120" yWindow="-120" windowWidth="20730" windowHeight="1116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U37" i="10"/>
  <c r="C37" i="10"/>
  <c r="CO36" i="10"/>
  <c r="BE36" i="10"/>
  <c r="AM36" i="10"/>
  <c r="C36" i="10"/>
  <c r="CO35" i="10"/>
  <c r="BE35" i="10"/>
  <c r="C35" i="10"/>
  <c r="BE34" i="10"/>
  <c r="C34" i="10"/>
  <c r="U34" i="10" s="1"/>
  <c r="U35" i="10" s="1"/>
  <c r="U36" i="10" s="1"/>
  <c r="AM34" i="10" l="1"/>
  <c r="AM35" i="10" s="1"/>
  <c r="BW34" i="10"/>
  <c r="CO34" i="10" s="1"/>
  <c r="BW35" i="10"/>
  <c r="BW36" i="10" s="1"/>
  <c r="BW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<sst xmlns="http://schemas.openxmlformats.org/spreadsheetml/2006/main" count="1130" uniqueCount="571">
  <si>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</si>
  <si>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</si>
  <si>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</si>
  <si>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</si>
  <si>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</si>
  <si>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</si>
  <si>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</si>
  <si>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</si>
  <si>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</si>
  <si>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</si>
  <si>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</si>
  <si>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</si>
  <si>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</si>
  <si>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</si>
  <si>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</si>
  <si>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</si>
  <si>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</si>
  <si>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</si>
  <si>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</si>
  <si>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</si>
  <si>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</si>
  <si>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</si>
  <si>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</si>
  <si>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</si>
  <si>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</si>
  <si>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</si>
  <si>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</si>
  <si>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</si>
  <si>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</si>
  <si>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</si>
  <si>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</si>
  <si>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</si>
  <si>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</si>
  <si>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</si>
  <si>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</si>
  <si>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</si>
  <si>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</si>
  <si>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</si>
  <si>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</si>
  <si>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</si>
  <si>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</si>
  <si>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</si>
  <si>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</si>
  <si>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</si>
  <si>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</si>
  <si>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</si>
  <si>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</si>
  <si>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</si>
  <si>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</si>
  <si>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</si>
  <si>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</si>
  <si>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</si>
  <si>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</si>
  <si>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</si>
  <si>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</si>
  <si>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</si>
  <si>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</si>
  <si>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</si>
  <si>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</si>
  <si>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</si>
  <si>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</si>
  <si>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</si>
  <si>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</si>
  <si>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</si>
  <si>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</si>
  <si>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</si>
  <si>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</si>
  <si>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</si>
  <si>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</si>
  <si>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</si>
  <si>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</si>
  <si>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</si>
  <si>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</si>
  <si>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</si>
  <si>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</si>
  <si>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</si>
  <si>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</si>
  <si>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</si>
  <si>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</si>
  <si>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</si>
  <si>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</si>
  <si>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</si>
  <si>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</si>
  <si>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</si>
  <si>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</si>
  <si>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</si>
  <si>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</si>
  <si>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</si>
  <si>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</si>
  <si>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</si>
  <si>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</si>
  <si>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</si>
  <si>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</si>
  <si>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</si>
  <si>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上ノ国町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</si>
  <si>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</si>
  <si>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</si>
  <si>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</si>
  <si>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</si>
  <si>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</si>
  <si>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</si>
  <si>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</si>
  <si>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</si>
  <si>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</si>
  <si>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</si>
  <si>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</si>
  <si>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</si>
  <si>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</si>
  <si>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</si>
  <si>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</si>
  <si>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</si>
  <si>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</si>
  <si>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</si>
  <si>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</si>
  <si>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</si>
  <si>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</si>
  <si>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</si>
  <si>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</si>
  <si>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</si>
  <si>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</si>
  <si>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</si>
  <si>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</si>
  <si>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</si>
  <si>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</si>
  <si>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</si>
  <si>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</si>
  <si>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</si>
  <si>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</si>
  <si>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</si>
  <si>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</si>
  <si>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</si>
  <si>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</si>
  <si>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</si>
  <si>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</si>
  <si>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</si>
  <si>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</si>
  <si>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</si>
  <si>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</si>
  <si>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</si>
  <si>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</si>
  <si>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</si>
  <si>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-2.8</t>
    <phoneticPr fontId="5"/>
  </si>
  <si>
    <t>基準財政需要額</t>
    <phoneticPr fontId="25"/>
  </si>
  <si>
    <t>うち日本人(％)</t>
    <phoneticPr fontId="5"/>
  </si>
  <si>
    <t>-3.1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</si>
  <si>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</si>
  <si>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</si>
  <si>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</si>
  <si>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</si>
  <si>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</si>
  <si>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</si>
  <si>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</si>
  <si>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</si>
  <si>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</si>
  <si>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</si>
  <si>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</si>
  <si>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</si>
  <si>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</si>
  <si>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</si>
  <si>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</si>
  <si>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</si>
  <si>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</si>
  <si>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</si>
  <si>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</si>
  <si>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</si>
  <si>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</si>
  <si>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</si>
  <si>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</si>
  <si>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</si>
  <si>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</si>
  <si>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</si>
  <si>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</si>
  <si>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</si>
  <si>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</si>
  <si>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</si>
  <si>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</si>
  <si>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</si>
  <si>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</si>
  <si>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</si>
  <si>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</si>
  <si>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</si>
  <si>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</si>
  <si>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</si>
  <si>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</si>
  <si>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</si>
  <si>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</si>
  <si>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</si>
  <si>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</si>
  <si>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</si>
  <si>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</si>
  <si>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</si>
  <si>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</si>
  <si>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</si>
  <si>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</si>
  <si>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</si>
  <si>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</si>
  <si>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</si>
  <si>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</si>
  <si>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</si>
  <si>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</si>
  <si>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</si>
  <si>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</si>
  <si>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</si>
  <si>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</si>
  <si>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北海道上ノ国町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</si>
  <si>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</si>
  <si>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</si>
  <si>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</si>
  <si>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</si>
  <si>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</si>
  <si>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</si>
  <si>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</si>
  <si>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</si>
  <si>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</si>
  <si>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</si>
  <si>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</si>
  <si>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</si>
  <si>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</si>
  <si>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</si>
  <si>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</si>
  <si>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</si>
  <si>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</si>
  <si>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</si>
  <si>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</si>
  <si>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</si>
  <si>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</si>
  <si>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</si>
  <si>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</si>
  <si>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</si>
  <si>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</si>
  <si>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</si>
  <si>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</si>
  <si>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</si>
  <si>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</si>
  <si>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</si>
  <si>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</si>
  <si>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</si>
  <si>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</si>
  <si>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</si>
  <si>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</si>
  <si>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</si>
  <si>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</si>
  <si>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</si>
  <si>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</si>
  <si>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</si>
  <si>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</si>
  <si>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</si>
  <si>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</si>
  <si>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</si>
  <si>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</si>
  <si>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</si>
  <si>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</si>
  <si>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</si>
  <si>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</si>
  <si>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</si>
  <si>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</si>
  <si>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</si>
  <si>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</si>
  <si>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</si>
  <si>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</si>
  <si>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</si>
  <si>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</si>
  <si>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</si>
  <si>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</si>
  <si>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</si>
  <si>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</si>
  <si>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</si>
  <si>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</si>
  <si>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</si>
  <si>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</si>
  <si>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</si>
  <si>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</si>
  <si>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</si>
  <si>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</si>
  <si>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</si>
  <si>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</si>
  <si>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</si>
  <si>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</si>
  <si>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</si>
  <si>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</si>
  <si>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</si>
  <si>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</si>
  <si>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</si>
  <si>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</si>
  <si>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</si>
  <si>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</si>
  <si>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</si>
  <si>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</si>
  <si>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</si>
  <si>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</si>
  <si>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</si>
  <si>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</si>
  <si>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</si>
  <si>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</si>
  <si>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</si>
  <si>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</si>
  <si>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</si>
  <si>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</si>
  <si>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</si>
  <si>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</si>
  <si>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</si>
  <si>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</si>
  <si>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</si>
  <si>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</si>
  <si>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</si>
  <si>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</si>
  <si>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</si>
  <si>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</si>
  <si>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</si>
  <si>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</si>
  <si>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</si>
  <si>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</si>
  <si>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</si>
  <si>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</si>
  <si>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</si>
  <si>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</si>
  <si>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</si>
  <si>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</si>
  <si>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</si>
  <si>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</si>
  <si>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</si>
  <si>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</si>
  <si>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</si>
  <si>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</si>
  <si>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</si>
  <si>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</si>
  <si>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</si>
  <si>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</si>
  <si>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</si>
  <si>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</si>
  <si>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</si>
  <si>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</si>
  <si>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</si>
  <si>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</si>
  <si>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</si>
  <si>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</si>
  <si>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</si>
  <si>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</si>
  <si>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</si>
  <si>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</si>
  <si>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</si>
  <si>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</si>
  <si>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</si>
  <si>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</si>
  <si>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</si>
  <si>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</si>
  <si>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</si>
  <si>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</si>
  <si>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</si>
  <si>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</si>
  <si>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</si>
  <si>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</si>
  <si>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</si>
  <si>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</si>
  <si>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</si>
  <si>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北海道上ノ国町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</si>
  <si>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</si>
  <si>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</si>
  <si>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</si>
  <si>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</si>
  <si>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</si>
  <si>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</si>
  <si>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</si>
  <si>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</si>
  <si>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</si>
  <si>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</si>
  <si>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</si>
  <si>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</si>
  <si>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</si>
  <si>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</si>
  <si>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</si>
  <si>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</si>
  <si>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</si>
  <si>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</si>
  <si>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</si>
  <si>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</si>
  <si>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</si>
  <si>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</si>
  <si>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</si>
  <si>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</si>
  <si>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</si>
  <si>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</si>
  <si>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</si>
  <si>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</si>
  <si>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</si>
  <si>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</si>
  <si>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</si>
  <si>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</si>
  <si>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</si>
  <si>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</si>
  <si>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</si>
  <si>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</si>
  <si>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簡易水道事業会計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</si>
  <si>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</si>
  <si>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</si>
  <si>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</si>
  <si>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</si>
  <si>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</si>
  <si>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</si>
  <si>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</si>
  <si>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</si>
  <si>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</si>
  <si>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</si>
  <si>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</si>
  <si>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</si>
  <si>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</si>
  <si>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</si>
  <si>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</si>
  <si>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</si>
  <si>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</si>
  <si>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</si>
  <si>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</si>
  <si>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</si>
  <si>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</si>
  <si>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</si>
  <si>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</si>
  <si>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</si>
  <si>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</si>
  <si>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</si>
  <si>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</si>
  <si>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</si>
  <si>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</si>
  <si>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</si>
  <si>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</si>
  <si>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</si>
  <si>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</si>
  <si>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</si>
  <si>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</si>
  <si>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</si>
  <si>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</si>
  <si>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</si>
  <si>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</si>
  <si>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</si>
  <si>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</si>
  <si>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</si>
  <si>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</si>
  <si>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</si>
  <si>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</si>
  <si>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</si>
  <si>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</si>
  <si>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</si>
  <si>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</si>
  <si>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</si>
  <si>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</si>
  <si>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</si>
  <si>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</si>
  <si>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</si>
  <si>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</si>
  <si>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</si>
  <si>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</si>
  <si>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</si>
  <si>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</si>
  <si>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</si>
  <si>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</si>
  <si>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</si>
  <si>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</si>
  <si>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</si>
  <si>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</si>
  <si>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</si>
  <si>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</si>
  <si>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</si>
  <si>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</si>
  <si>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</si>
  <si>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</si>
  <si>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</si>
  <si>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</si>
  <si>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</si>
  <si>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</si>
  <si>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</si>
  <si>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</si>
  <si>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</si>
  <si>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</si>
  <si>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</si>
  <si>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</si>
  <si>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</si>
  <si>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</si>
  <si>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</si>
  <si>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</si>
  <si>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</si>
  <si>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</si>
  <si>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</si>
  <si>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</si>
  <si>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</si>
  <si>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</si>
  <si>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</si>
  <si>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</si>
  <si>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</si>
  <si>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</si>
  <si>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</si>
  <si>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</si>
  <si>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</si>
  <si>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</si>
  <si>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</si>
  <si>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</si>
  <si>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</si>
  <si>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</si>
  <si>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</si>
  <si>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</si>
  <si>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</si>
  <si>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</si>
  <si>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</si>
  <si>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</si>
  <si>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</si>
  <si>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</si>
  <si>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</si>
  <si>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</si>
  <si>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</si>
  <si>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</si>
  <si>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</si>
  <si>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</si>
  <si>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</si>
  <si>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</si>
  <si>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</si>
  <si>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</si>
  <si>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</si>
  <si>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</si>
  <si>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</si>
  <si>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</si>
  <si>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</si>
  <si>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</si>
  <si>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</si>
  <si>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</si>
  <si>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</si>
  <si>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</si>
  <si>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</si>
  <si>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</si>
  <si>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</si>
  <si>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</si>
  <si>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</si>
  <si>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</si>
  <si>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18.76</t>
  </si>
  <si>
    <t>▲ 11.82</t>
  </si>
  <si>
    <t>▲ 2.29</t>
  </si>
  <si>
    <t>一般会計</t>
  </si>
  <si>
    <t>下水道事業会計</t>
  </si>
  <si>
    <t>簡易水道事業会計</t>
  </si>
  <si>
    <t>介護保険事業特別会計</t>
  </si>
  <si>
    <t>国民健康保険事業特別会計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</si>
  <si>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</si>
  <si>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</si>
  <si>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</si>
  <si>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</si>
  <si>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</si>
  <si>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</si>
  <si>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</si>
  <si>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</si>
  <si>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t>
    <phoneticPr fontId="38"/>
  </si>
  <si>
    <t>上ノ国町観光振興公社</t>
    <rPh sb="0" eb="1">
      <t>カミ</t>
    </rPh>
    <rPh sb="2" eb="4">
      <t>クニチョウ</t>
    </rPh>
    <rPh sb="4" eb="10">
      <t>カンコウシンコウコウシャ</t>
    </rPh>
    <phoneticPr fontId="38"/>
  </si>
  <si>
    <t>南部檜山衛生処理組合</t>
    <rPh sb="0" eb="10">
      <t>ナンブヒヤマエイセイショリクミアイ</t>
    </rPh>
    <phoneticPr fontId="38"/>
  </si>
  <si>
    <t>江差町・上ノ国町学校給食組合</t>
    <rPh sb="0" eb="3">
      <t>エサシチョウ</t>
    </rPh>
    <rPh sb="4" eb="5">
      <t>カミ</t>
    </rPh>
    <rPh sb="6" eb="8">
      <t>クニチョウ</t>
    </rPh>
    <rPh sb="8" eb="14">
      <t>ガッコウキュウショククミアイ</t>
    </rPh>
    <phoneticPr fontId="38"/>
  </si>
  <si>
    <t>檜山広域行政組合</t>
    <rPh sb="0" eb="4">
      <t>ヒヤマコウイキ</t>
    </rPh>
    <rPh sb="4" eb="8">
      <t>ギョウセイクミアイ</t>
    </rPh>
    <phoneticPr fontId="38"/>
  </si>
  <si>
    <t>渡島・檜山地方税滞納整理機構</t>
    <rPh sb="0" eb="2">
      <t>オシマ</t>
    </rPh>
    <rPh sb="3" eb="5">
      <t>ヒヤマ</t>
    </rPh>
    <rPh sb="5" eb="7">
      <t>チホウ</t>
    </rPh>
    <rPh sb="7" eb="8">
      <t>ゼイ</t>
    </rPh>
    <rPh sb="8" eb="10">
      <t>タイノウ</t>
    </rPh>
    <rPh sb="10" eb="12">
      <t>セイリ</t>
    </rPh>
    <rPh sb="12" eb="14">
      <t>キコウ</t>
    </rPh>
    <phoneticPr fontId="38"/>
  </si>
  <si>
    <t>-</t>
    <phoneticPr fontId="38"/>
  </si>
  <si>
    <t>-</t>
    <phoneticPr fontId="38"/>
  </si>
  <si>
    <t>-</t>
    <phoneticPr fontId="38"/>
  </si>
  <si>
    <t>公共施設整備基金</t>
    <rPh sb="0" eb="2">
      <t>コウキョウ</t>
    </rPh>
    <rPh sb="2" eb="4">
      <t>シセツ</t>
    </rPh>
    <rPh sb="4" eb="6">
      <t>セイビ</t>
    </rPh>
    <rPh sb="6" eb="8">
      <t>キキン</t>
    </rPh>
    <phoneticPr fontId="5"/>
  </si>
  <si>
    <t>旧JR江差線鉄道施設物管理基金</t>
    <rPh sb="0" eb="1">
      <t>キュウ</t>
    </rPh>
    <rPh sb="3" eb="6">
      <t>エサシセン</t>
    </rPh>
    <rPh sb="6" eb="8">
      <t>テツドウ</t>
    </rPh>
    <rPh sb="8" eb="10">
      <t>シセツ</t>
    </rPh>
    <rPh sb="10" eb="11">
      <t>ブツ</t>
    </rPh>
    <rPh sb="11" eb="15">
      <t>カンリキキン</t>
    </rPh>
    <phoneticPr fontId="38"/>
  </si>
  <si>
    <t>子育て支援対策基金</t>
    <rPh sb="0" eb="2">
      <t>コソダ</t>
    </rPh>
    <rPh sb="3" eb="5">
      <t>シエン</t>
    </rPh>
    <rPh sb="5" eb="9">
      <t>タイサクキキン</t>
    </rPh>
    <phoneticPr fontId="38"/>
  </si>
  <si>
    <t>ふるさと応援基金</t>
    <rPh sb="4" eb="6">
      <t>オウエン</t>
    </rPh>
    <rPh sb="6" eb="8">
      <t>キキン</t>
    </rPh>
    <phoneticPr fontId="38"/>
  </si>
  <si>
    <t>ふるさと創生基金</t>
    <rPh sb="4" eb="8">
      <t>ソウセイキキン</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</si>
  <si>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</si>
  <si>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</si>
  <si>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</si>
  <si>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</si>
  <si>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</si>
  <si>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</si>
  <si>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</si>
  <si>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</si>
  <si>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</si>
  <si>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過去の公共施設等整備事業費抑制の影響もあり、有形固定資産減価償却率は類似団体よりも高くなっている。　
　今後は公共施設の集約化・複合化を計画的に進めながら、公共施設の維持管理及び更新に努める。</t>
    <rPh sb="1" eb="3">
      <t>カコ</t>
    </rPh>
    <rPh sb="4" eb="9">
      <t>コウキョウシセツトウ</t>
    </rPh>
    <rPh sb="9" eb="14">
      <t>セイビジギョウヒ</t>
    </rPh>
    <rPh sb="14" eb="16">
      <t>ヨクセイ</t>
    </rPh>
    <rPh sb="17" eb="19">
      <t>エイキョウ</t>
    </rPh>
    <rPh sb="53" eb="55">
      <t>コンゴ</t>
    </rPh>
    <rPh sb="56" eb="60">
      <t>コウキョウシセツ</t>
    </rPh>
    <rPh sb="61" eb="64">
      <t>シュウヤクカ</t>
    </rPh>
    <rPh sb="65" eb="68">
      <t>フクゴウカ</t>
    </rPh>
    <rPh sb="69" eb="72">
      <t>ケイカクテキ</t>
    </rPh>
    <rPh sb="73" eb="74">
      <t>スス</t>
    </rPh>
    <rPh sb="79" eb="83">
      <t>コウキョウシセツ</t>
    </rPh>
    <rPh sb="84" eb="88">
      <t>イジカンリ</t>
    </rPh>
    <rPh sb="88" eb="89">
      <t>オヨ</t>
    </rPh>
    <rPh sb="90" eb="92">
      <t>コウシン</t>
    </rPh>
    <rPh sb="93" eb="94">
      <t>ツト</t>
    </rPh>
    <phoneticPr fontId="5"/>
  </si>
  <si>
    <t>　実質公債費比率は類似団体平均と比較すると高い状態である。
　今後予定されている大型公共事業実施に伴う地方債の発行により、実質公債費比率の上昇が予想されるため、事業の見直し及び効率化による事業費の抑制に努めたい。</t>
    <rPh sb="1" eb="8">
      <t>ジッシツコウサイヒヒリツ</t>
    </rPh>
    <rPh sb="9" eb="13">
      <t>ルイジダンタイ</t>
    </rPh>
    <rPh sb="13" eb="15">
      <t>ヘイキン</t>
    </rPh>
    <rPh sb="16" eb="18">
      <t>ヒカク</t>
    </rPh>
    <rPh sb="21" eb="22">
      <t>タカ</t>
    </rPh>
    <rPh sb="23" eb="25">
      <t>ジョウタイ</t>
    </rPh>
    <rPh sb="31" eb="35">
      <t>コンゴヨテイ</t>
    </rPh>
    <rPh sb="40" eb="46">
      <t>オオガタコウキョウジギョウ</t>
    </rPh>
    <rPh sb="46" eb="48">
      <t>ジッシ</t>
    </rPh>
    <rPh sb="49" eb="50">
      <t>トモナ</t>
    </rPh>
    <rPh sb="51" eb="54">
      <t>チホウサイ</t>
    </rPh>
    <rPh sb="55" eb="57">
      <t>ハッコウ</t>
    </rPh>
    <rPh sb="61" eb="68">
      <t>ジッシツコウサイヒヒリツ</t>
    </rPh>
    <rPh sb="69" eb="71">
      <t>ジョウショウ</t>
    </rPh>
    <rPh sb="72" eb="74">
      <t>ヨソウ</t>
    </rPh>
    <rPh sb="80" eb="82">
      <t>ジギョウ</t>
    </rPh>
    <rPh sb="83" eb="85">
      <t>ミナオ</t>
    </rPh>
    <rPh sb="86" eb="87">
      <t>オヨ</t>
    </rPh>
    <rPh sb="88" eb="91">
      <t>コウリツカ</t>
    </rPh>
    <rPh sb="94" eb="97">
      <t>ジギョウヒ</t>
    </rPh>
    <rPh sb="98" eb="100">
      <t>ヨクセイ</t>
    </rPh>
    <rPh sb="101" eb="102">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</si>
</sst>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xf numFmtId="0" fontId="40"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1"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2">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00000000-0005-0000-0000-000009000000}"/>
    <cellStyle name="標準 6" xfId="8" xr:uid="{00000000-0005-0000-0000-00000A000000}"/>
    <cellStyle name="標準 6_APAHO401000" xfId="9" xr:uid="{00000000-0005-0000-0000-00000B000000}"/>
    <cellStyle name="標準 6_APAHO401200_O-JJ1016-001-3_財政状況資料集(決算状況カード(各会計・関係団体))(Rev2)2" xfId="15" xr:uid="{00000000-0005-0000-0000-00000C000000}"/>
    <cellStyle name="標準 6_APAHO402200_O-JJ1016-001-3_財政状況資料集(決算状況カード(各会計・関係団体))(Rev2)2" xfId="12" xr:uid="{00000000-0005-0000-0000-00000D000000}"/>
    <cellStyle name="標準 7" xfId="21" xr:uid="{33809D69-9F0B-47A1-8439-3DF4F8815252}"/>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extLst>
            <c:ext xmlns:c16="http://schemas.microsoft.com/office/drawing/2014/chart" uri="{C3380CC4-5D6E-409C-BE32-E72D297353CC}">
              <c16:uniqueId val="{00000000-642B-4E49-807B-A54BC3B75F6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343569</c:v>
                </c:pt>
                <c:pt idx="1">
                  <c:v>393992</c:v>
                </c:pt>
                <c:pt idx="2">
                  <c:v>174931</c:v>
                </c:pt>
                <c:pt idx="3">
                  <c:v>321375</c:v>
                </c:pt>
                <c:pt idx="4">
                  <c:v>422106</c:v>
                </c:pt>
              </c:numCache>
            </c:numRef>
          </c:val>
          <c:smooth val="0"/>
          <c:extLst>
            <c:ext xmlns:c16="http://schemas.microsoft.com/office/drawing/2014/chart" uri="{C3380CC4-5D6E-409C-BE32-E72D297353CC}">
              <c16:uniqueId val="{00000001-642B-4E49-807B-A54BC3B75F62}"/>
            </c:ext>
          </c:extLst>
        </c:ser>
        <c:dLbls>
          <c:showLegendKey val="0"/>
          <c:showVal val="0"/>
          <c:showCatName val="0"/>
          <c:showSerName val="0"/>
          <c:showPercent val="0"/>
          <c:showBubbleSize val="0"/>
        </c:dLbls>
        <c:marker val="1"/>
        <c:smooth val="0"/>
        <c:axId val="-1709091168"/>
        <c:axId val="-1709095520"/>
      </c:lineChart>
      <c:catAx>
        <c:axId val="-170909116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709095520"/>
        <c:crosses val="autoZero"/>
        <c:auto val="1"/>
        <c:lblAlgn val="ctr"/>
        <c:lblOffset val="100"/>
        <c:tickLblSkip val="1"/>
        <c:tickMarkSkip val="1"/>
        <c:noMultiLvlLbl val="0"/>
      </c:catAx>
      <c:valAx>
        <c:axId val="-1709095520"/>
        <c:scaling>
          <c:orientation val="minMax"/>
          <c:max val="5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70909116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2.35</c:v>
                </c:pt>
                <c:pt idx="1">
                  <c:v>3.18</c:v>
                </c:pt>
                <c:pt idx="2">
                  <c:v>2.91</c:v>
                </c:pt>
                <c:pt idx="3">
                  <c:v>2.0699999999999998</c:v>
                </c:pt>
                <c:pt idx="4">
                  <c:v>2.76</c:v>
                </c:pt>
              </c:numCache>
            </c:numRef>
          </c:val>
          <c:extLst>
            <c:ext xmlns:c16="http://schemas.microsoft.com/office/drawing/2014/chart" uri="{C3380CC4-5D6E-409C-BE32-E72D297353CC}">
              <c16:uniqueId val="{00000000-0D46-40D7-A431-A4C840E1389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40.409999999999997</c:v>
                </c:pt>
                <c:pt idx="1">
                  <c:v>25.85</c:v>
                </c:pt>
                <c:pt idx="2">
                  <c:v>25.29</c:v>
                </c:pt>
                <c:pt idx="3">
                  <c:v>30.21</c:v>
                </c:pt>
                <c:pt idx="4">
                  <c:v>31.09</c:v>
                </c:pt>
              </c:numCache>
            </c:numRef>
          </c:val>
          <c:extLst>
            <c:ext xmlns:c16="http://schemas.microsoft.com/office/drawing/2014/chart" uri="{C3380CC4-5D6E-409C-BE32-E72D297353CC}">
              <c16:uniqueId val="{00000001-0D46-40D7-A431-A4C840E13891}"/>
            </c:ext>
          </c:extLst>
        </c:ser>
        <c:dLbls>
          <c:showLegendKey val="0"/>
          <c:showVal val="0"/>
          <c:showCatName val="0"/>
          <c:showSerName val="0"/>
          <c:showPercent val="0"/>
          <c:showBubbleSize val="0"/>
        </c:dLbls>
        <c:gapWidth val="250"/>
        <c:overlap val="100"/>
        <c:axId val="-1709094976"/>
        <c:axId val="-170908790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-18.760000000000002</c:v>
                </c:pt>
                <c:pt idx="1">
                  <c:v>-11.82</c:v>
                </c:pt>
                <c:pt idx="2">
                  <c:v>-2.29</c:v>
                </c:pt>
                <c:pt idx="3">
                  <c:v>3.24</c:v>
                </c:pt>
                <c:pt idx="4">
                  <c:v>0.68</c:v>
                </c:pt>
              </c:numCache>
            </c:numRef>
          </c:val>
          <c:smooth val="0"/>
          <c:extLst>
            <c:ext xmlns:c16="http://schemas.microsoft.com/office/drawing/2014/chart" uri="{C3380CC4-5D6E-409C-BE32-E72D297353CC}">
              <c16:uniqueId val="{00000002-0D46-40D7-A431-A4C840E13891}"/>
            </c:ext>
          </c:extLst>
        </c:ser>
        <c:dLbls>
          <c:showLegendKey val="0"/>
          <c:showVal val="0"/>
          <c:showCatName val="0"/>
          <c:showSerName val="0"/>
          <c:showPercent val="0"/>
          <c:showBubbleSize val="0"/>
        </c:dLbls>
        <c:marker val="1"/>
        <c:smooth val="0"/>
        <c:axId val="-1709094976"/>
        <c:axId val="-1709087904"/>
      </c:lineChart>
      <c:catAx>
        <c:axId val="-17090949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709087904"/>
        <c:crosses val="autoZero"/>
        <c:auto val="1"/>
        <c:lblAlgn val="ctr"/>
        <c:lblOffset val="100"/>
        <c:tickLblSkip val="1"/>
        <c:tickMarkSkip val="1"/>
        <c:noMultiLvlLbl val="0"/>
      </c:catAx>
      <c:valAx>
        <c:axId val="-17090879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7090949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1.35</c:v>
                </c:pt>
                <c:pt idx="8">
                  <c:v>0</c:v>
                </c:pt>
                <c:pt idx="9">
                  <c:v>0</c:v>
                </c:pt>
              </c:numCache>
            </c:numRef>
          </c:val>
          <c:extLst>
            <c:ext xmlns:c16="http://schemas.microsoft.com/office/drawing/2014/chart" uri="{C3380CC4-5D6E-409C-BE32-E72D297353CC}">
              <c16:uniqueId val="{00000000-DB31-40B9-9B26-333C1FE7980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B31-40B9-9B26-333C1FE7980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B31-40B9-9B26-333C1FE7980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DB31-40B9-9B26-333C1FE7980B}"/>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0.01</c:v>
                </c:pt>
                <c:pt idx="6">
                  <c:v>#N/A</c:v>
                </c:pt>
                <c:pt idx="7">
                  <c:v>0</c:v>
                </c:pt>
                <c:pt idx="8">
                  <c:v>#N/A</c:v>
                </c:pt>
                <c:pt idx="9">
                  <c:v>0</c:v>
                </c:pt>
              </c:numCache>
            </c:numRef>
          </c:val>
          <c:extLst>
            <c:ext xmlns:c16="http://schemas.microsoft.com/office/drawing/2014/chart" uri="{C3380CC4-5D6E-409C-BE32-E72D297353CC}">
              <c16:uniqueId val="{00000004-DB31-40B9-9B26-333C1FE7980B}"/>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c:v>
                </c:pt>
                <c:pt idx="2">
                  <c:v>#N/A</c:v>
                </c:pt>
                <c:pt idx="3">
                  <c:v>0.01</c:v>
                </c:pt>
                <c:pt idx="4">
                  <c:v>#N/A</c:v>
                </c:pt>
                <c:pt idx="5">
                  <c:v>0.09</c:v>
                </c:pt>
                <c:pt idx="6">
                  <c:v>#N/A</c:v>
                </c:pt>
                <c:pt idx="7">
                  <c:v>0</c:v>
                </c:pt>
                <c:pt idx="8">
                  <c:v>#N/A</c:v>
                </c:pt>
                <c:pt idx="9">
                  <c:v>0</c:v>
                </c:pt>
              </c:numCache>
            </c:numRef>
          </c:val>
          <c:extLst>
            <c:ext xmlns:c16="http://schemas.microsoft.com/office/drawing/2014/chart" uri="{C3380CC4-5D6E-409C-BE32-E72D297353CC}">
              <c16:uniqueId val="{00000005-DB31-40B9-9B26-333C1FE7980B}"/>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0.56000000000000005</c:v>
                </c:pt>
                <c:pt idx="2">
                  <c:v>#N/A</c:v>
                </c:pt>
                <c:pt idx="3">
                  <c:v>0.59</c:v>
                </c:pt>
                <c:pt idx="4">
                  <c:v>#N/A</c:v>
                </c:pt>
                <c:pt idx="5">
                  <c:v>0.76</c:v>
                </c:pt>
                <c:pt idx="6">
                  <c:v>#N/A</c:v>
                </c:pt>
                <c:pt idx="7">
                  <c:v>0.43</c:v>
                </c:pt>
                <c:pt idx="8">
                  <c:v>#N/A</c:v>
                </c:pt>
                <c:pt idx="9">
                  <c:v>0.38</c:v>
                </c:pt>
              </c:numCache>
            </c:numRef>
          </c:val>
          <c:extLst>
            <c:ext xmlns:c16="http://schemas.microsoft.com/office/drawing/2014/chart" uri="{C3380CC4-5D6E-409C-BE32-E72D297353CC}">
              <c16:uniqueId val="{00000006-DB31-40B9-9B26-333C1FE7980B}"/>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0.68</c:v>
                </c:pt>
              </c:numCache>
            </c:numRef>
          </c:val>
          <c:extLst>
            <c:ext xmlns:c16="http://schemas.microsoft.com/office/drawing/2014/chart" uri="{C3380CC4-5D6E-409C-BE32-E72D297353CC}">
              <c16:uniqueId val="{00000007-DB31-40B9-9B26-333C1FE7980B}"/>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0.9</c:v>
                </c:pt>
              </c:numCache>
            </c:numRef>
          </c:val>
          <c:extLst>
            <c:ext xmlns:c16="http://schemas.microsoft.com/office/drawing/2014/chart" uri="{C3380CC4-5D6E-409C-BE32-E72D297353CC}">
              <c16:uniqueId val="{00000008-DB31-40B9-9B26-333C1FE7980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2.34</c:v>
                </c:pt>
                <c:pt idx="2">
                  <c:v>#N/A</c:v>
                </c:pt>
                <c:pt idx="3">
                  <c:v>3.17</c:v>
                </c:pt>
                <c:pt idx="4">
                  <c:v>#N/A</c:v>
                </c:pt>
                <c:pt idx="5">
                  <c:v>2.9</c:v>
                </c:pt>
                <c:pt idx="6">
                  <c:v>#N/A</c:v>
                </c:pt>
                <c:pt idx="7">
                  <c:v>2.0699999999999998</c:v>
                </c:pt>
                <c:pt idx="8">
                  <c:v>#N/A</c:v>
                </c:pt>
                <c:pt idx="9">
                  <c:v>2.75</c:v>
                </c:pt>
              </c:numCache>
            </c:numRef>
          </c:val>
          <c:extLst>
            <c:ext xmlns:c16="http://schemas.microsoft.com/office/drawing/2014/chart" uri="{C3380CC4-5D6E-409C-BE32-E72D297353CC}">
              <c16:uniqueId val="{00000009-DB31-40B9-9B26-333C1FE7980B}"/>
            </c:ext>
          </c:extLst>
        </c:ser>
        <c:dLbls>
          <c:showLegendKey val="0"/>
          <c:showVal val="0"/>
          <c:showCatName val="0"/>
          <c:showSerName val="0"/>
          <c:showPercent val="0"/>
          <c:showBubbleSize val="0"/>
        </c:dLbls>
        <c:gapWidth val="150"/>
        <c:overlap val="100"/>
        <c:axId val="-1709086816"/>
        <c:axId val="-1761621280"/>
      </c:barChart>
      <c:catAx>
        <c:axId val="-17090868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761621280"/>
        <c:crosses val="autoZero"/>
        <c:auto val="1"/>
        <c:lblAlgn val="ctr"/>
        <c:lblOffset val="100"/>
        <c:tickLblSkip val="1"/>
        <c:tickMarkSkip val="1"/>
        <c:noMultiLvlLbl val="0"/>
      </c:catAx>
      <c:valAx>
        <c:axId val="-176162128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7090868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501</c:v>
                </c:pt>
                <c:pt idx="5">
                  <c:v>515</c:v>
                </c:pt>
                <c:pt idx="8">
                  <c:v>597</c:v>
                </c:pt>
                <c:pt idx="11">
                  <c:v>673</c:v>
                </c:pt>
                <c:pt idx="14">
                  <c:v>624</c:v>
                </c:pt>
              </c:numCache>
            </c:numRef>
          </c:val>
          <c:extLst>
            <c:ext xmlns:c16="http://schemas.microsoft.com/office/drawing/2014/chart" uri="{C3380CC4-5D6E-409C-BE32-E72D297353CC}">
              <c16:uniqueId val="{00000000-D0B4-45E8-9A2D-DE2A1637813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2</c:v>
                </c:pt>
                <c:pt idx="9">
                  <c:v>0</c:v>
                </c:pt>
                <c:pt idx="12">
                  <c:v>1</c:v>
                </c:pt>
              </c:numCache>
            </c:numRef>
          </c:val>
          <c:extLst>
            <c:ext xmlns:c16="http://schemas.microsoft.com/office/drawing/2014/chart" uri="{C3380CC4-5D6E-409C-BE32-E72D297353CC}">
              <c16:uniqueId val="{00000001-D0B4-45E8-9A2D-DE2A1637813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0B4-45E8-9A2D-DE2A1637813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1</c:v>
                </c:pt>
                <c:pt idx="6">
                  <c:v>1</c:v>
                </c:pt>
                <c:pt idx="9">
                  <c:v>1</c:v>
                </c:pt>
                <c:pt idx="12">
                  <c:v>0</c:v>
                </c:pt>
              </c:numCache>
            </c:numRef>
          </c:val>
          <c:extLst>
            <c:ext xmlns:c16="http://schemas.microsoft.com/office/drawing/2014/chart" uri="{C3380CC4-5D6E-409C-BE32-E72D297353CC}">
              <c16:uniqueId val="{00000003-D0B4-45E8-9A2D-DE2A1637813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106</c:v>
                </c:pt>
                <c:pt idx="3">
                  <c:v>113</c:v>
                </c:pt>
                <c:pt idx="6">
                  <c:v>123</c:v>
                </c:pt>
                <c:pt idx="9">
                  <c:v>121</c:v>
                </c:pt>
                <c:pt idx="12">
                  <c:v>112</c:v>
                </c:pt>
              </c:numCache>
            </c:numRef>
          </c:val>
          <c:extLst>
            <c:ext xmlns:c16="http://schemas.microsoft.com/office/drawing/2014/chart" uri="{C3380CC4-5D6E-409C-BE32-E72D297353CC}">
              <c16:uniqueId val="{00000004-D0B4-45E8-9A2D-DE2A1637813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0B4-45E8-9A2D-DE2A1637813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0B4-45E8-9A2D-DE2A1637813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565</c:v>
                </c:pt>
                <c:pt idx="3">
                  <c:v>608</c:v>
                </c:pt>
                <c:pt idx="6">
                  <c:v>760</c:v>
                </c:pt>
                <c:pt idx="9">
                  <c:v>859</c:v>
                </c:pt>
                <c:pt idx="12">
                  <c:v>800</c:v>
                </c:pt>
              </c:numCache>
            </c:numRef>
          </c:val>
          <c:extLst>
            <c:ext xmlns:c16="http://schemas.microsoft.com/office/drawing/2014/chart" uri="{C3380CC4-5D6E-409C-BE32-E72D297353CC}">
              <c16:uniqueId val="{00000007-D0B4-45E8-9A2D-DE2A1637813E}"/>
            </c:ext>
          </c:extLst>
        </c:ser>
        <c:dLbls>
          <c:showLegendKey val="0"/>
          <c:showVal val="0"/>
          <c:showCatName val="0"/>
          <c:showSerName val="0"/>
          <c:showPercent val="0"/>
          <c:showBubbleSize val="0"/>
        </c:dLbls>
        <c:gapWidth val="100"/>
        <c:overlap val="100"/>
        <c:axId val="-1521873584"/>
        <c:axId val="-152186161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171</c:v>
                </c:pt>
                <c:pt idx="2">
                  <c:v>#N/A</c:v>
                </c:pt>
                <c:pt idx="3">
                  <c:v>#N/A</c:v>
                </c:pt>
                <c:pt idx="4">
                  <c:v>207</c:v>
                </c:pt>
                <c:pt idx="5">
                  <c:v>#N/A</c:v>
                </c:pt>
                <c:pt idx="6">
                  <c:v>#N/A</c:v>
                </c:pt>
                <c:pt idx="7">
                  <c:v>289</c:v>
                </c:pt>
                <c:pt idx="8">
                  <c:v>#N/A</c:v>
                </c:pt>
                <c:pt idx="9">
                  <c:v>#N/A</c:v>
                </c:pt>
                <c:pt idx="10">
                  <c:v>308</c:v>
                </c:pt>
                <c:pt idx="11">
                  <c:v>#N/A</c:v>
                </c:pt>
                <c:pt idx="12">
                  <c:v>#N/A</c:v>
                </c:pt>
                <c:pt idx="13">
                  <c:v>289</c:v>
                </c:pt>
                <c:pt idx="14">
                  <c:v>#N/A</c:v>
                </c:pt>
              </c:numCache>
            </c:numRef>
          </c:val>
          <c:smooth val="0"/>
          <c:extLst>
            <c:ext xmlns:c16="http://schemas.microsoft.com/office/drawing/2014/chart" uri="{C3380CC4-5D6E-409C-BE32-E72D297353CC}">
              <c16:uniqueId val="{00000008-D0B4-45E8-9A2D-DE2A1637813E}"/>
            </c:ext>
          </c:extLst>
        </c:ser>
        <c:dLbls>
          <c:showLegendKey val="0"/>
          <c:showVal val="0"/>
          <c:showCatName val="0"/>
          <c:showSerName val="0"/>
          <c:showPercent val="0"/>
          <c:showBubbleSize val="0"/>
        </c:dLbls>
        <c:marker val="1"/>
        <c:smooth val="0"/>
        <c:axId val="-1521873584"/>
        <c:axId val="-1521861616"/>
      </c:lineChart>
      <c:catAx>
        <c:axId val="-15218735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521861616"/>
        <c:crosses val="autoZero"/>
        <c:auto val="1"/>
        <c:lblAlgn val="ctr"/>
        <c:lblOffset val="100"/>
        <c:tickLblSkip val="1"/>
        <c:tickMarkSkip val="1"/>
        <c:noMultiLvlLbl val="0"/>
      </c:catAx>
      <c:valAx>
        <c:axId val="-152186161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5218735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6201</c:v>
                </c:pt>
                <c:pt idx="5">
                  <c:v>6732</c:v>
                </c:pt>
                <c:pt idx="8">
                  <c:v>6739</c:v>
                </c:pt>
                <c:pt idx="11">
                  <c:v>6611</c:v>
                </c:pt>
                <c:pt idx="14">
                  <c:v>6696</c:v>
                </c:pt>
              </c:numCache>
            </c:numRef>
          </c:val>
          <c:extLst>
            <c:ext xmlns:c16="http://schemas.microsoft.com/office/drawing/2014/chart" uri="{C3380CC4-5D6E-409C-BE32-E72D297353CC}">
              <c16:uniqueId val="{00000000-4031-4710-AD68-893141E01A5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114</c:v>
                </c:pt>
                <c:pt idx="5">
                  <c:v>80</c:v>
                </c:pt>
                <c:pt idx="8">
                  <c:v>52</c:v>
                </c:pt>
                <c:pt idx="11">
                  <c:v>166</c:v>
                </c:pt>
                <c:pt idx="14">
                  <c:v>109</c:v>
                </c:pt>
              </c:numCache>
            </c:numRef>
          </c:val>
          <c:extLst>
            <c:ext xmlns:c16="http://schemas.microsoft.com/office/drawing/2014/chart" uri="{C3380CC4-5D6E-409C-BE32-E72D297353CC}">
              <c16:uniqueId val="{00000001-4031-4710-AD68-893141E01A5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5175</c:v>
                </c:pt>
                <c:pt idx="5">
                  <c:v>5303</c:v>
                </c:pt>
                <c:pt idx="8">
                  <c:v>5313</c:v>
                </c:pt>
                <c:pt idx="11">
                  <c:v>5334</c:v>
                </c:pt>
                <c:pt idx="14">
                  <c:v>4836</c:v>
                </c:pt>
              </c:numCache>
            </c:numRef>
          </c:val>
          <c:extLst>
            <c:ext xmlns:c16="http://schemas.microsoft.com/office/drawing/2014/chart" uri="{C3380CC4-5D6E-409C-BE32-E72D297353CC}">
              <c16:uniqueId val="{00000002-4031-4710-AD68-893141E01A5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031-4710-AD68-893141E01A5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031-4710-AD68-893141E01A5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031-4710-AD68-893141E01A5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760</c:v>
                </c:pt>
                <c:pt idx="3">
                  <c:v>718</c:v>
                </c:pt>
                <c:pt idx="6">
                  <c:v>719</c:v>
                </c:pt>
                <c:pt idx="9">
                  <c:v>731</c:v>
                </c:pt>
                <c:pt idx="12">
                  <c:v>746</c:v>
                </c:pt>
              </c:numCache>
            </c:numRef>
          </c:val>
          <c:extLst>
            <c:ext xmlns:c16="http://schemas.microsoft.com/office/drawing/2014/chart" uri="{C3380CC4-5D6E-409C-BE32-E72D297353CC}">
              <c16:uniqueId val="{00000006-4031-4710-AD68-893141E01A5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c:v>
                </c:pt>
                <c:pt idx="3">
                  <c:v>2</c:v>
                </c:pt>
                <c:pt idx="6">
                  <c:v>2</c:v>
                </c:pt>
                <c:pt idx="9">
                  <c:v>1</c:v>
                </c:pt>
                <c:pt idx="12">
                  <c:v>0</c:v>
                </c:pt>
              </c:numCache>
            </c:numRef>
          </c:val>
          <c:extLst>
            <c:ext xmlns:c16="http://schemas.microsoft.com/office/drawing/2014/chart" uri="{C3380CC4-5D6E-409C-BE32-E72D297353CC}">
              <c16:uniqueId val="{00000007-4031-4710-AD68-893141E01A5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1292</c:v>
                </c:pt>
                <c:pt idx="3">
                  <c:v>1368</c:v>
                </c:pt>
                <c:pt idx="6">
                  <c:v>1460</c:v>
                </c:pt>
                <c:pt idx="9">
                  <c:v>1469</c:v>
                </c:pt>
                <c:pt idx="12">
                  <c:v>1450</c:v>
                </c:pt>
              </c:numCache>
            </c:numRef>
          </c:val>
          <c:extLst>
            <c:ext xmlns:c16="http://schemas.microsoft.com/office/drawing/2014/chart" uri="{C3380CC4-5D6E-409C-BE32-E72D297353CC}">
              <c16:uniqueId val="{00000008-4031-4710-AD68-893141E01A5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031-4710-AD68-893141E01A5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7817</c:v>
                </c:pt>
                <c:pt idx="3">
                  <c:v>8583</c:v>
                </c:pt>
                <c:pt idx="6">
                  <c:v>8583</c:v>
                </c:pt>
                <c:pt idx="9">
                  <c:v>8597</c:v>
                </c:pt>
                <c:pt idx="12">
                  <c:v>8850</c:v>
                </c:pt>
              </c:numCache>
            </c:numRef>
          </c:val>
          <c:extLst>
            <c:ext xmlns:c16="http://schemas.microsoft.com/office/drawing/2014/chart" uri="{C3380CC4-5D6E-409C-BE32-E72D297353CC}">
              <c16:uniqueId val="{0000000A-4031-4710-AD68-893141E01A5E}"/>
            </c:ext>
          </c:extLst>
        </c:ser>
        <c:dLbls>
          <c:showLegendKey val="0"/>
          <c:showVal val="0"/>
          <c:showCatName val="0"/>
          <c:showSerName val="0"/>
          <c:showPercent val="0"/>
          <c:showBubbleSize val="0"/>
        </c:dLbls>
        <c:gapWidth val="100"/>
        <c:overlap val="100"/>
        <c:axId val="-1521873040"/>
        <c:axId val="-152187630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031-4710-AD68-893141E01A5E}"/>
            </c:ext>
          </c:extLst>
        </c:ser>
        <c:dLbls>
          <c:showLegendKey val="0"/>
          <c:showVal val="0"/>
          <c:showCatName val="0"/>
          <c:showSerName val="0"/>
          <c:showPercent val="0"/>
          <c:showBubbleSize val="0"/>
        </c:dLbls>
        <c:marker val="1"/>
        <c:smooth val="0"/>
        <c:axId val="-1521873040"/>
        <c:axId val="-1521876304"/>
      </c:lineChart>
      <c:catAx>
        <c:axId val="-1521873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521876304"/>
        <c:crosses val="autoZero"/>
        <c:auto val="1"/>
        <c:lblAlgn val="ctr"/>
        <c:lblOffset val="100"/>
        <c:tickLblSkip val="1"/>
        <c:tickMarkSkip val="1"/>
        <c:noMultiLvlLbl val="0"/>
      </c:catAx>
      <c:valAx>
        <c:axId val="-152187630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521873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848</c:v>
                </c:pt>
                <c:pt idx="1">
                  <c:v>1036</c:v>
                </c:pt>
                <c:pt idx="2">
                  <c:v>1072</c:v>
                </c:pt>
              </c:numCache>
            </c:numRef>
          </c:val>
          <c:extLst>
            <c:ext xmlns:c16="http://schemas.microsoft.com/office/drawing/2014/chart" uri="{C3380CC4-5D6E-409C-BE32-E72D297353CC}">
              <c16:uniqueId val="{00000000-546F-4959-B474-86E7C2E21C9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546F-4959-B474-86E7C2E21C9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4416</c:v>
                </c:pt>
                <c:pt idx="1">
                  <c:v>4181</c:v>
                </c:pt>
                <c:pt idx="2">
                  <c:v>3638</c:v>
                </c:pt>
              </c:numCache>
            </c:numRef>
          </c:val>
          <c:extLst>
            <c:ext xmlns:c16="http://schemas.microsoft.com/office/drawing/2014/chart" uri="{C3380CC4-5D6E-409C-BE32-E72D297353CC}">
              <c16:uniqueId val="{00000002-546F-4959-B474-86E7C2E21C9A}"/>
            </c:ext>
          </c:extLst>
        </c:ser>
        <c:dLbls>
          <c:showLegendKey val="0"/>
          <c:showVal val="0"/>
          <c:showCatName val="0"/>
          <c:showSerName val="0"/>
          <c:showPercent val="0"/>
          <c:showBubbleSize val="0"/>
        </c:dLbls>
        <c:gapWidth val="120"/>
        <c:overlap val="100"/>
        <c:axId val="-1521870864"/>
        <c:axId val="-1521874672"/>
      </c:barChart>
      <c:catAx>
        <c:axId val="-15218708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521874672"/>
        <c:crosses val="autoZero"/>
        <c:auto val="1"/>
        <c:lblAlgn val="ctr"/>
        <c:lblOffset val="100"/>
        <c:tickLblSkip val="1"/>
        <c:tickMarkSkip val="1"/>
        <c:noMultiLvlLbl val="0"/>
      </c:catAx>
      <c:valAx>
        <c:axId val="-152187467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5218708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{96AB0C69-9EA0-4AAF-8E8E-CA1D4FE3F91C}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B29-40E9-A636-3CF2A5AE7D7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{BA99403E-FD22-433B-BCC7-BB715325C359}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B29-40E9-A636-3CF2A5AE7D7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{A173D14E-3A75-4CD0-8E11-B98C6B4722D4}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B29-40E9-A636-3CF2A5AE7D7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{586BE8A8-0051-4496-8E84-EDC55C9FA415}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B29-40E9-A636-3CF2A5AE7D7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{53EABD30-C943-4A11-ADCE-BB3A1E05C50B}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B29-40E9-A636-3CF2A5AE7D7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{6E3D5E30-00D5-46C2-BA25-96A04E821A91}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B29-40E9-A636-3CF2A5AE7D7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{534FA451-D608-429A-825A-2677A1E029D4}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B29-40E9-A636-3CF2A5AE7D7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{2434546B-EE5E-4F46-95EB-F1001B94C2D5}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B29-40E9-A636-3CF2A5AE7D7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{3E890088-CB1B-435F-9033-81A18251F05B}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B29-40E9-A636-3CF2A5AE7D7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63.4</c:v>
                </c:pt>
                <c:pt idx="8">
                  <c:v>63.6</c:v>
                </c:pt>
                <c:pt idx="16">
                  <c:v>65.2</c:v>
                </c:pt>
                <c:pt idx="24">
                  <c:v>65.900000000000006</c:v>
                </c:pt>
                <c:pt idx="32">
                  <c:v>66.3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B29-40E9-A636-3CF2A5AE7D7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{D4E1264E-E29F-4B22-ADC5-97BED272309E}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B29-40E9-A636-3CF2A5AE7D7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{928733B2-216A-4258-BDFD-C5E8D2738CE6}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B29-40E9-A636-3CF2A5AE7D7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{495AF6D4-F43D-46E7-82B6-E65F219C651D}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B29-40E9-A636-3CF2A5AE7D7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{E38A8472-775F-4D2C-8296-553D1C91066D}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B29-40E9-A636-3CF2A5AE7D7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{7BF7BC32-5059-40F4-A03C-4CC70B2363F3}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B29-40E9-A636-3CF2A5AE7D7B}"/>
                </c:ext>
              </c:extLst>
            </c:dLbl>
            <c:dLbl>
              <c:idx val="8"/>
              <c:layout>
                <c:manualLayout>
                  <c:x val="-4.553866996644789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{22325B5A-E23E-4DA1-8B6E-F5B13FEA9830}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B29-40E9-A636-3CF2A5AE7D7B}"/>
                </c:ext>
              </c:extLst>
            </c:dLbl>
            <c:dLbl>
              <c:idx val="16"/>
              <c:layout>
                <c:manualLayout>
                  <c:x val="-1.849283133402043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{7CBECF05-DB91-4358-B8D0-3B166CBFD84B}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B29-40E9-A636-3CF2A5AE7D7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{5994AF19-0804-4F51-B507-785CF223D9C0}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B29-40E9-A636-3CF2A5AE7D7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{7A29AAA9-EBDD-4C20-A9A0-53E9A20D962F}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B29-40E9-A636-3CF2A5AE7D7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B29-40E9-A636-3CF2A5AE7D7B}"/>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{847D38A5-D694-4DD5-97F0-ECD908EEF444}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5CD-4E44-9BFA-5C4EAE89E8D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{F2E23425-9D0D-4BA1-A7B0-25D8B7224DE1}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5CD-4E44-9BFA-5C4EAE89E8D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{421ECCDE-6EB9-4B2B-B8C2-77209B29BCEC}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5CD-4E44-9BFA-5C4EAE89E8D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{078B48EA-B8C0-459B-908E-338737E8D39B}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5CD-4E44-9BFA-5C4EAE89E8D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{317AC320-4815-46D3-B9AA-1B9EFF75E52C}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5CD-4E44-9BFA-5C4EAE89E8D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{5C2666D4-77EB-49D2-A923-5A67BC18EBEC}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5CD-4E44-9BFA-5C4EAE89E8D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{A975B07D-0ADE-436F-8C0A-820C82822948}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5CD-4E44-9BFA-5C4EAE89E8D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{94492921-69E6-44A6-847E-DFE4B1FBDDC8}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5CD-4E44-9BFA-5C4EAE89E8D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{A75ACA59-F492-4344-BEC7-C88DEF2C296A}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5CD-4E44-9BFA-5C4EAE89E8D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6.6</c:v>
                </c:pt>
                <c:pt idx="8">
                  <c:v>7.1</c:v>
                </c:pt>
                <c:pt idx="16">
                  <c:v>8.1</c:v>
                </c:pt>
                <c:pt idx="24">
                  <c:v>9.6</c:v>
                </c:pt>
                <c:pt idx="32">
                  <c:v>10.5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5CD-4E44-9BFA-5C4EAE89E8D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{39C239AF-37DD-466B-9F3D-199FC218B20B}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5CD-4E44-9BFA-5C4EAE89E8D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{DBC364DC-FEF1-4A47-BA6F-1EC0BB44D5B9}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5CD-4E44-9BFA-5C4EAE89E8D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{D48E0F7E-B37D-4684-87CD-C7E71A6CC679}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5CD-4E44-9BFA-5C4EAE89E8D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{D49B1131-A423-4193-B7E9-1851595329C3}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5CD-4E44-9BFA-5C4EAE89E8D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{24B747EB-2C96-476F-9BB5-5D2E87AB2452}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5CD-4E44-9BFA-5C4EAE89E8D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{75E7C51C-CEAF-42A4-9BCC-DDAB677FD640}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5CD-4E44-9BFA-5C4EAE89E8D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{354F35E3-14EF-4F80-AF29-1C634FD906ED}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5CD-4E44-9BFA-5C4EAE89E8D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{91E7A846-65DF-4326-82B4-DBE5A1E63E68}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5CD-4E44-9BFA-5C4EAE89E8D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{21D9F3D4-29F1-4C1A-8A27-B63E8D147EFD}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5CD-4E44-9BFA-5C4EAE89E8D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5CD-4E44-9BFA-5C4EAE89E8D5}"/>
            </c:ext>
          </c:extLst>
        </c:ser>
        <c:dLbls>
          <c:showLegendKey val="0"/>
          <c:showVal val="1"/>
          <c:showCatName val="0"/>
          <c:showSerName val="0"/>
          <c:showPercent val="0"/>
          <c:showBubbleSize val="0"/>
        </c:dLbls>
        <c:axId val="84219776"/>
        <c:axId val="84234240"/>
      </c:scatterChart>
      <c:valAx>
        <c:axId val="84219776"/>
        <c:scaling>
          <c:orientation val="maxMin"/>
          <c:max val="6.8"/>
          <c:min val="5.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4,133
4,086
547.72
6,635,832
6,502,287
95,019
3,446,467
8,849,958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人口の減少、高齢化に加え中心となる産業が脆弱なこと等により、財政基盤が弱く、類似団体の平均を下回っている。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今後は、歳出の更なる見直しと施策の重点化の両立に努め、活力あるまちづくりを展開しつつ、行政の効率化、財政の健全化を図る。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116840</xdr:rowOff>
    </xdr:from>
    <xdr:to>
      <xdr:col>23</xdr:col>
      <xdr:colOff>133350</xdr:colOff>
      <xdr:row>44</xdr:row>
      <xdr:rowOff>116840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6606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165540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6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116840</xdr:rowOff>
    </xdr:from>
    <xdr:to>
      <xdr:col>19</xdr:col>
      <xdr:colOff>133350</xdr:colOff>
      <xdr:row>44</xdr:row>
      <xdr:rowOff>116840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660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97383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298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108796</xdr:rowOff>
    </xdr:from>
    <xdr:to>
      <xdr:col>15</xdr:col>
      <xdr:colOff>82550</xdr:colOff>
      <xdr:row>44</xdr:row>
      <xdr:rowOff>116840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65259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97383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29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108796</xdr:rowOff>
    </xdr:from>
    <xdr:to>
      <xdr:col>11</xdr:col>
      <xdr:colOff>31750</xdr:colOff>
      <xdr:row>44</xdr:row>
      <xdr:rowOff>108796</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6525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89340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29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73254</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66040</xdr:rowOff>
    </xdr:from>
    <xdr:to>
      <xdr:col>23</xdr:col>
      <xdr:colOff>184150</xdr:colOff>
      <xdr:row>44</xdr:row>
      <xdr:rowOff>167640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133367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50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66040</xdr:rowOff>
    </xdr:from>
    <xdr:to>
      <xdr:col>19</xdr:col>
      <xdr:colOff>184150</xdr:colOff>
      <xdr:row>44</xdr:row>
      <xdr:rowOff>167640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152417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69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66040</xdr:rowOff>
    </xdr:from>
    <xdr:to>
      <xdr:col>15</xdr:col>
      <xdr:colOff>133350</xdr:colOff>
      <xdr:row>44</xdr:row>
      <xdr:rowOff>167640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152417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57996</xdr:rowOff>
    </xdr:from>
    <xdr:to>
      <xdr:col>11</xdr:col>
      <xdr:colOff>82550</xdr:colOff>
      <xdr:row>44</xdr:row>
      <xdr:rowOff>159596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60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144373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68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57996</xdr:rowOff>
    </xdr:from>
    <xdr:to>
      <xdr:col>7</xdr:col>
      <xdr:colOff>31750</xdr:colOff>
      <xdr:row>44</xdr:row>
      <xdr:rowOff>159596</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60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144373</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68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公債費の増加により、経常収支比率は２．</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％上昇した。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歳出では、地方債の発行抑制、事業の見直し、公共施設等の集約・複合化を進めることにより、義務的経費の削減に努める。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歳入では、町税の徴収率向上を図り、現在の水準を維持するように努める。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61214</xdr:rowOff>
    </xdr:from>
    <xdr:to>
      <xdr:col>23</xdr:col>
      <xdr:colOff>133350</xdr:colOff>
      <xdr:row>64</xdr:row>
      <xdr:rowOff>10414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862564"/>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92219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550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131318</xdr:rowOff>
    </xdr:from>
    <xdr:to>
      <xdr:col>19</xdr:col>
      <xdr:colOff>133350</xdr:colOff>
      <xdr:row>63</xdr:row>
      <xdr:rowOff>61214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761218"/>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148861</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435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34798</xdr:rowOff>
    </xdr:from>
    <xdr:to>
      <xdr:col>15</xdr:col>
      <xdr:colOff>82550</xdr:colOff>
      <xdr:row>62</xdr:row>
      <xdr:rowOff>131318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664698"/>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61993</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34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34798</xdr:rowOff>
    </xdr:from>
    <xdr:to>
      <xdr:col>11</xdr:col>
      <xdr:colOff>31750</xdr:colOff>
      <xdr:row>63</xdr:row>
      <xdr:rowOff>85344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664698"/>
          <a:ext cx="889000" cy="2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131064</xdr:rowOff>
    </xdr:from>
    <xdr:to>
      <xdr:col>23</xdr:col>
      <xdr:colOff>184150</xdr:colOff>
      <xdr:row>64</xdr:row>
      <xdr:rowOff>61214</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3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103141</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04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10414</xdr:rowOff>
    </xdr:from>
    <xdr:to>
      <xdr:col>19</xdr:col>
      <xdr:colOff>184150</xdr:colOff>
      <xdr:row>63</xdr:row>
      <xdr:rowOff>112014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81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96791</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89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80518</xdr:rowOff>
    </xdr:from>
    <xdr:to>
      <xdr:col>15</xdr:col>
      <xdr:colOff>133350</xdr:colOff>
      <xdr:row>63</xdr:row>
      <xdr:rowOff>10668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71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166895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79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155448</xdr:rowOff>
    </xdr:from>
    <xdr:to>
      <xdr:col>11</xdr:col>
      <xdr:colOff>82550</xdr:colOff>
      <xdr:row>62</xdr:row>
      <xdr:rowOff>85598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613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70375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700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34544</xdr:rowOff>
    </xdr:from>
    <xdr:to>
      <xdr:col>7</xdr:col>
      <xdr:colOff>31750</xdr:colOff>
      <xdr:row>63</xdr:row>
      <xdr:rowOff>136144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83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120921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[485,098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　除雪費の</a:t>
          </a:r>
          <a:r>
            <a:rPr kumimoji="1" lang="ja-JP" altLang="en-US" sz="1100" baseline="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による維持補修費の</a:t>
          </a:r>
          <a:r>
            <a:rPr kumimoji="1" lang="ja-JP" altLang="en-US" sz="1100" baseline="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、人件費の</a:t>
          </a:r>
          <a:r>
            <a:rPr kumimoji="1" lang="ja-JP" altLang="en-US" sz="1100" baseline="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により、１人あたりの決算額</a:t>
          </a:r>
          <a:r>
            <a:rPr kumimoji="1" lang="ja-JP" altLang="en-US" sz="1100" baseline="0">
              <a:solidFill>
                <a:schemeClr val="dk1"/>
              </a:solidFill>
              <a:effectLst/>
              <a:latin typeface="ＭＳ ゴシック" panose="020B0609070205080204" pitchFamily="49" charset="-128"/>
              <a:ea typeface="ＭＳ ゴシック" panose="020B0609070205080204" pitchFamily="49" charset="-128"/>
              <a:cs typeface="+mn-cs"/>
            </a:rPr>
            <a:t>は増加しているが、類似団体平均値を下回っている</a:t>
          </a:r>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　今後も、更なる経費の低減に努めていく。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84246</xdr:rowOff>
    </xdr:from>
    <xdr:to>
      <xdr:col>23</xdr:col>
      <xdr:colOff>133350</xdr:colOff>
      <xdr:row>82</xdr:row>
      <xdr:rowOff>131947</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43146"/>
          <a:ext cx="838200" cy="47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84799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43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84246</xdr:rowOff>
    </xdr:from>
    <xdr:to>
      <xdr:col>19</xdr:col>
      <xdr:colOff>133350</xdr:colOff>
      <xdr:row>82</xdr:row>
      <xdr:rowOff>96593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143146"/>
          <a:ext cx="889000" cy="1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156709</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156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72323</xdr:rowOff>
    </xdr:from>
    <xdr:to>
      <xdr:col>15</xdr:col>
      <xdr:colOff>82550</xdr:colOff>
      <xdr:row>82</xdr:row>
      <xdr:rowOff>96593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31223"/>
          <a:ext cx="889000" cy="24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136382</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1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51056</xdr:rowOff>
    </xdr:from>
    <xdr:to>
      <xdr:col>11</xdr:col>
      <xdr:colOff>31750</xdr:colOff>
      <xdr:row>82</xdr:row>
      <xdr:rowOff>72323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09956"/>
          <a:ext cx="889000" cy="2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123186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82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27877</xdr:rowOff>
    </xdr:from>
    <xdr:to>
      <xdr:col>7</xdr:col>
      <xdr:colOff>31750</xdr:colOff>
      <xdr:row>82</xdr:row>
      <xdr:rowOff>129477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86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114254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73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81147</xdr:rowOff>
    </xdr:from>
    <xdr:to>
      <xdr:col>23</xdr:col>
      <xdr:colOff>184150</xdr:colOff>
      <xdr:row>83</xdr:row>
      <xdr:rowOff>11297</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140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97674</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985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33446</xdr:rowOff>
    </xdr:from>
    <xdr:to>
      <xdr:col>19</xdr:col>
      <xdr:colOff>184150</xdr:colOff>
      <xdr:row>82</xdr:row>
      <xdr:rowOff>135046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9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145223</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861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45793</xdr:rowOff>
    </xdr:from>
    <xdr:to>
      <xdr:col>15</xdr:col>
      <xdr:colOff>133350</xdr:colOff>
      <xdr:row>82</xdr:row>
      <xdr:rowOff>147393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04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157570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873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21523</xdr:rowOff>
    </xdr:from>
    <xdr:to>
      <xdr:col>11</xdr:col>
      <xdr:colOff>82550</xdr:colOff>
      <xdr:row>82</xdr:row>
      <xdr:rowOff>123123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8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133300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849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256</xdr:rowOff>
    </xdr:from>
    <xdr:to>
      <xdr:col>7</xdr:col>
      <xdr:colOff>31750</xdr:colOff>
      <xdr:row>82</xdr:row>
      <xdr:rowOff>101856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5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112033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828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今後、事務事業等の見直し等により、類似団体の水準まで縮減するように努める。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61384</xdr:rowOff>
    </xdr:from>
    <xdr:to>
      <xdr:col>81</xdr:col>
      <xdr:colOff>44450</xdr:colOff>
      <xdr:row>86</xdr:row>
      <xdr:rowOff>74789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806084"/>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61384</xdr:rowOff>
    </xdr:from>
    <xdr:to>
      <xdr:col>77</xdr:col>
      <xdr:colOff>44450</xdr:colOff>
      <xdr:row>86</xdr:row>
      <xdr:rowOff>101600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80608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25699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25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86</xdr:row>
      <xdr:rowOff>141816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84630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128411</xdr:rowOff>
    </xdr:from>
    <xdr:to>
      <xdr:col>68</xdr:col>
      <xdr:colOff>152400</xdr:colOff>
      <xdr:row>86</xdr:row>
      <xdr:rowOff>141816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873111"/>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156932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23989</xdr:rowOff>
    </xdr:from>
    <xdr:to>
      <xdr:col>81</xdr:col>
      <xdr:colOff>95250</xdr:colOff>
      <xdr:row>86</xdr:row>
      <xdr:rowOff>125589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76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167516</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740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10584</xdr:rowOff>
    </xdr:from>
    <xdr:to>
      <xdr:col>77</xdr:col>
      <xdr:colOff>95250</xdr:colOff>
      <xdr:row>86</xdr:row>
      <xdr:rowOff>112184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96961</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84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91016</xdr:rowOff>
    </xdr:from>
    <xdr:to>
      <xdr:col>68</xdr:col>
      <xdr:colOff>203200</xdr:colOff>
      <xdr:row>87</xdr:row>
      <xdr:rowOff>21166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5943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77611</xdr:rowOff>
    </xdr:from>
    <xdr:to>
      <xdr:col>64</xdr:col>
      <xdr:colOff>152400</xdr:colOff>
      <xdr:row>87</xdr:row>
      <xdr:rowOff>7761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163988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90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定員適正化計画に基づき必要最低限の職員補充により、職員数の削減を図っており、類似団体の平均をやや下回った。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今後も適正な定員管理に努める。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124333</xdr:rowOff>
    </xdr:from>
    <xdr:to>
      <xdr:col>81</xdr:col>
      <xdr:colOff>44450</xdr:colOff>
      <xdr:row>60</xdr:row>
      <xdr:rowOff>126947</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411333"/>
          <a:ext cx="838200" cy="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60893</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47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100203</xdr:rowOff>
    </xdr:from>
    <xdr:to>
      <xdr:col>77</xdr:col>
      <xdr:colOff>44450</xdr:colOff>
      <xdr:row>60</xdr:row>
      <xdr:rowOff>124333</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387203"/>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161519</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85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77280</xdr:rowOff>
    </xdr:from>
    <xdr:to>
      <xdr:col>72</xdr:col>
      <xdr:colOff>203200</xdr:colOff>
      <xdr:row>60</xdr:row>
      <xdr:rowOff>100203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364280"/>
          <a:ext cx="889000" cy="2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159773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65215</xdr:rowOff>
    </xdr:from>
    <xdr:to>
      <xdr:col>68</xdr:col>
      <xdr:colOff>152400</xdr:colOff>
      <xdr:row>60</xdr:row>
      <xdr:rowOff>77280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352215"/>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126530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59658</xdr:rowOff>
    </xdr:from>
    <xdr:to>
      <xdr:col>64</xdr:col>
      <xdr:colOff>152400</xdr:colOff>
      <xdr:row>60</xdr:row>
      <xdr:rowOff>161258</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146035</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433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76147</xdr:rowOff>
    </xdr:from>
    <xdr:to>
      <xdr:col>81</xdr:col>
      <xdr:colOff>95250</xdr:colOff>
      <xdr:row>61</xdr:row>
      <xdr:rowOff>6297</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36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92674</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208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73533</xdr:rowOff>
    </xdr:from>
    <xdr:to>
      <xdr:col>77</xdr:col>
      <xdr:colOff>95250</xdr:colOff>
      <xdr:row>61</xdr:row>
      <xdr:rowOff>3683</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360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13860</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1294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49403</xdr:rowOff>
    </xdr:from>
    <xdr:to>
      <xdr:col>73</xdr:col>
      <xdr:colOff>44450</xdr:colOff>
      <xdr:row>60</xdr:row>
      <xdr:rowOff>151003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33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135780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422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26480</xdr:rowOff>
    </xdr:from>
    <xdr:to>
      <xdr:col>68</xdr:col>
      <xdr:colOff>203200</xdr:colOff>
      <xdr:row>60</xdr:row>
      <xdr:rowOff>128080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31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138257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08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14415</xdr:rowOff>
    </xdr:from>
    <xdr:to>
      <xdr:col>64</xdr:col>
      <xdr:colOff>152400</xdr:colOff>
      <xdr:row>60</xdr:row>
      <xdr:rowOff>116015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30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126192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070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老朽化による公共施設の建て替えなどにより、普通建設事業費に係る地方債の発行額が増加し、類似団体平均を上回っている。</a:t>
          </a:r>
        </a:p>
        <a:p>
          <a:r>
            <a:rPr kumimoji="1" lang="ja-JP" altLang="en-US" sz="1100">
              <a:latin typeface="ＭＳ Ｐゴシック" panose="020B0600070205080204" pitchFamily="50" charset="-128"/>
              <a:ea typeface="ＭＳ Ｐゴシック" panose="020B0600070205080204" pitchFamily="50" charset="-128"/>
            </a:rPr>
            <a:t>　今後は緊急度、住民のニーズを的確に把握した事業の選択により、新規発行額の抑制に努める。</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100330</xdr:rowOff>
    </xdr:from>
    <xdr:to>
      <xdr:col>81</xdr:col>
      <xdr:colOff>44450</xdr:colOff>
      <xdr:row>41</xdr:row>
      <xdr:rowOff>162378</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7129780"/>
          <a:ext cx="8382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30678</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1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168366</xdr:rowOff>
    </xdr:from>
    <xdr:to>
      <xdr:col>77</xdr:col>
      <xdr:colOff>44450</xdr:colOff>
      <xdr:row>41</xdr:row>
      <xdr:rowOff>100330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7026366"/>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132823</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64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99423</xdr:rowOff>
    </xdr:from>
    <xdr:to>
      <xdr:col>72</xdr:col>
      <xdr:colOff>203200</xdr:colOff>
      <xdr:row>40</xdr:row>
      <xdr:rowOff>168366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95742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105246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620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64951</xdr:rowOff>
    </xdr:from>
    <xdr:to>
      <xdr:col>68</xdr:col>
      <xdr:colOff>152400</xdr:colOff>
      <xdr:row>40</xdr:row>
      <xdr:rowOff>99423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692295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130447</xdr:rowOff>
    </xdr:from>
    <xdr:to>
      <xdr:col>64</xdr:col>
      <xdr:colOff>152400</xdr:colOff>
      <xdr:row>40</xdr:row>
      <xdr:rowOff>60597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81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70774</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58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111578</xdr:rowOff>
    </xdr:from>
    <xdr:to>
      <xdr:col>81</xdr:col>
      <xdr:colOff>95250</xdr:colOff>
      <xdr:row>42</xdr:row>
      <xdr:rowOff>41728</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83655</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711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49530</xdr:rowOff>
    </xdr:from>
    <xdr:to>
      <xdr:col>77</xdr:col>
      <xdr:colOff>95250</xdr:colOff>
      <xdr:row>41</xdr:row>
      <xdr:rowOff>151130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117566</xdr:rowOff>
    </xdr:from>
    <xdr:to>
      <xdr:col>73</xdr:col>
      <xdr:colOff>44450</xdr:colOff>
      <xdr:row>41</xdr:row>
      <xdr:rowOff>47716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97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32493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7061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48623</xdr:rowOff>
    </xdr:from>
    <xdr:to>
      <xdr:col>68</xdr:col>
      <xdr:colOff>203200</xdr:colOff>
      <xdr:row>40</xdr:row>
      <xdr:rowOff>150223</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90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135000</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993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14151</xdr:rowOff>
    </xdr:from>
    <xdr:to>
      <xdr:col>64</xdr:col>
      <xdr:colOff>152400</xdr:colOff>
      <xdr:row>40</xdr:row>
      <xdr:rowOff>115751</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87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100528</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95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主な要因として、過去の基金の積立てにより充当可能基金の積立額が十分あるためである。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今後も、後世への負担を制限するよう、新規事業の実施等については、十分に精査し、更なる財政健全化に努める。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4,133
4,086
547.72
6,635,832
6,502,287
95,019
3,446,467
8,849,958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前年度より</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となり、類似団体の平均を</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やや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下回った。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今後も定員適正化計画に基づき、適正な定員管理と人件費関係経費全体についても抑制に努める。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73660</xdr:rowOff>
    </xdr:from>
    <xdr:to>
      <xdr:col>24</xdr:col>
      <xdr:colOff>25400</xdr:colOff>
      <xdr:row>37</xdr:row>
      <xdr:rowOff>24130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4586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73660</xdr:rowOff>
    </xdr:from>
    <xdr:to>
      <xdr:col>19</xdr:col>
      <xdr:colOff>187325</xdr:colOff>
      <xdr:row>36</xdr:row>
      <xdr:rowOff>119380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458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119380</xdr:rowOff>
    </xdr:from>
    <xdr:to>
      <xdr:col>15</xdr:col>
      <xdr:colOff>98425</xdr:colOff>
      <xdr:row>36</xdr:row>
      <xdr:rowOff>149860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2915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149860</xdr:rowOff>
    </xdr:from>
    <xdr:to>
      <xdr:col>11</xdr:col>
      <xdr:colOff>9525</xdr:colOff>
      <xdr:row>37</xdr:row>
      <xdr:rowOff>85090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220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100347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161307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22860</xdr:rowOff>
    </xdr:from>
    <xdr:to>
      <xdr:col>20</xdr:col>
      <xdr:colOff>38100</xdr:colOff>
      <xdr:row>36</xdr:row>
      <xdr:rowOff>124460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134637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63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68580</xdr:rowOff>
    </xdr:from>
    <xdr:to>
      <xdr:col>15</xdr:col>
      <xdr:colOff>149225</xdr:colOff>
      <xdr:row>36</xdr:row>
      <xdr:rowOff>170180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154957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99060</xdr:rowOff>
    </xdr:from>
    <xdr:to>
      <xdr:col>11</xdr:col>
      <xdr:colOff>60325</xdr:colOff>
      <xdr:row>37</xdr:row>
      <xdr:rowOff>29210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13987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前年度より</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となり、類似団体平均を</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回っている。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今後も物品等の一元管理等により、更なるコスト削減に努める。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94996</xdr:rowOff>
    </xdr:from>
    <xdr:to>
      <xdr:col>82</xdr:col>
      <xdr:colOff>107950</xdr:colOff>
      <xdr:row>15</xdr:row>
      <xdr:rowOff>37846</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495296"/>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147591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376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94996</xdr:rowOff>
    </xdr:from>
    <xdr:to>
      <xdr:col>78</xdr:col>
      <xdr:colOff>69850</xdr:colOff>
      <xdr:row>14</xdr:row>
      <xdr:rowOff>99568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4952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36847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0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58420</xdr:rowOff>
    </xdr:from>
    <xdr:to>
      <xdr:col>73</xdr:col>
      <xdr:colOff>180975</xdr:colOff>
      <xdr:row>14</xdr:row>
      <xdr:rowOff>99568</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587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162577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58420</xdr:rowOff>
    </xdr:from>
    <xdr:to>
      <xdr:col>69</xdr:col>
      <xdr:colOff>92075</xdr:colOff>
      <xdr:row>14</xdr:row>
      <xdr:rowOff>127000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4587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119397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44196</xdr:rowOff>
    </xdr:from>
    <xdr:to>
      <xdr:col>65</xdr:col>
      <xdr:colOff>53975</xdr:colOff>
      <xdr:row>14</xdr:row>
      <xdr:rowOff>145796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155973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213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158496</xdr:rowOff>
    </xdr:from>
    <xdr:to>
      <xdr:col>82</xdr:col>
      <xdr:colOff>158750</xdr:colOff>
      <xdr:row>15</xdr:row>
      <xdr:rowOff>88646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130573</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30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44196</xdr:rowOff>
    </xdr:from>
    <xdr:to>
      <xdr:col>78</xdr:col>
      <xdr:colOff>120650</xdr:colOff>
      <xdr:row>14</xdr:row>
      <xdr:rowOff>145796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4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155973</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13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48768</xdr:rowOff>
    </xdr:from>
    <xdr:to>
      <xdr:col>74</xdr:col>
      <xdr:colOff>31750</xdr:colOff>
      <xdr:row>14</xdr:row>
      <xdr:rowOff>150368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4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160545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17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xdr:rowOff>
    </xdr:from>
    <xdr:to>
      <xdr:col>69</xdr:col>
      <xdr:colOff>142875</xdr:colOff>
      <xdr:row>14</xdr:row>
      <xdr:rowOff>109220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93997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49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76200</xdr:rowOff>
    </xdr:from>
    <xdr:to>
      <xdr:col>65</xdr:col>
      <xdr:colOff>53975</xdr:colOff>
      <xdr:row>15</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162577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今後も、財政を圧迫することのないよう十分精査し、健全な財政運営に努める。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35560</xdr:rowOff>
    </xdr:from>
    <xdr:to>
      <xdr:col>24</xdr:col>
      <xdr:colOff>25400</xdr:colOff>
      <xdr:row>56</xdr:row>
      <xdr:rowOff>35560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987800" y="96367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116857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718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35560</xdr:rowOff>
    </xdr:from>
    <xdr:to>
      <xdr:col>19</xdr:col>
      <xdr:colOff>187325</xdr:colOff>
      <xdr:row>56</xdr:row>
      <xdr:rowOff>58420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098800" y="96367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82567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85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35560</xdr:rowOff>
    </xdr:from>
    <xdr:to>
      <xdr:col>15</xdr:col>
      <xdr:colOff>98425</xdr:colOff>
      <xdr:row>56</xdr:row>
      <xdr:rowOff>58420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2209800" y="96367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59707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35560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1320800" y="96139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36847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59707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156210</xdr:rowOff>
    </xdr:from>
    <xdr:to>
      <xdr:col>24</xdr:col>
      <xdr:colOff>76200</xdr:colOff>
      <xdr:row>56</xdr:row>
      <xdr:rowOff>86360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1287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43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156210</xdr:rowOff>
    </xdr:from>
    <xdr:to>
      <xdr:col>20</xdr:col>
      <xdr:colOff>38100</xdr:colOff>
      <xdr:row>56</xdr:row>
      <xdr:rowOff>86360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96537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35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7620</xdr:rowOff>
    </xdr:from>
    <xdr:to>
      <xdr:col>15</xdr:col>
      <xdr:colOff>149225</xdr:colOff>
      <xdr:row>56</xdr:row>
      <xdr:rowOff>109220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119397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156210</xdr:rowOff>
    </xdr:from>
    <xdr:to>
      <xdr:col>11</xdr:col>
      <xdr:colOff>60325</xdr:colOff>
      <xdr:row>56</xdr:row>
      <xdr:rowOff>86360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96537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35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前年度より０．１％増加し、類似団体平均を上回った。</a:t>
          </a:r>
        </a:p>
        <a:p>
          <a:r>
            <a:rPr kumimoji="1" lang="ja-JP" altLang="en-US" sz="1100">
              <a:latin typeface="ＭＳ Ｐゴシック" panose="020B0600070205080204" pitchFamily="50" charset="-128"/>
              <a:ea typeface="ＭＳ Ｐゴシック" panose="020B0600070205080204" pitchFamily="50" charset="-128"/>
            </a:rPr>
            <a:t>　今後も公共施設の維持管理費の上昇による経常収支比率の上昇が予想されるため、引き続き公共施設等の集約・複合化を進めることにより、経費の削減に努める。</a:t>
          </a:r>
        </a:p>
        <a:p>
          <a:r>
            <a:rPr kumimoji="1" lang="ja-JP" altLang="en-US" sz="1100">
              <a:latin typeface="ＭＳ Ｐゴシック" panose="020B0600070205080204" pitchFamily="50" charset="-128"/>
              <a:ea typeface="ＭＳ Ｐゴシック" panose="020B0600070205080204" pitchFamily="50" charset="-128"/>
            </a:rPr>
            <a:t>　歳入では、徴税の徴収率向上を図り、現在の水準を維持するように努める。</a:t>
          </a: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71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92710</xdr:rowOff>
    </xdr:from>
    <xdr:to>
      <xdr:col>82</xdr:col>
      <xdr:colOff>107950</xdr:colOff>
      <xdr:row>57</xdr:row>
      <xdr:rowOff>100330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5671800" y="98653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54627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24130</xdr:rowOff>
    </xdr:from>
    <xdr:to>
      <xdr:col>78</xdr:col>
      <xdr:colOff>69850</xdr:colOff>
      <xdr:row>57</xdr:row>
      <xdr:rowOff>92710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97967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138447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568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24130</xdr:rowOff>
    </xdr:from>
    <xdr:to>
      <xdr:col>73</xdr:col>
      <xdr:colOff>180975</xdr:colOff>
      <xdr:row>57</xdr:row>
      <xdr:rowOff>54610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3893800" y="97967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54610</xdr:rowOff>
    </xdr:from>
    <xdr:to>
      <xdr:col>69</xdr:col>
      <xdr:colOff>92075</xdr:colOff>
      <xdr:row>58</xdr:row>
      <xdr:rowOff>134620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82726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1287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77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49530</xdr:rowOff>
    </xdr:from>
    <xdr:to>
      <xdr:col>82</xdr:col>
      <xdr:colOff>158750</xdr:colOff>
      <xdr:row>57</xdr:row>
      <xdr:rowOff>151130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21607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79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41910</xdr:rowOff>
    </xdr:from>
    <xdr:to>
      <xdr:col>78</xdr:col>
      <xdr:colOff>120650</xdr:colOff>
      <xdr:row>57</xdr:row>
      <xdr:rowOff>143510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128287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900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144780</xdr:rowOff>
    </xdr:from>
    <xdr:to>
      <xdr:col>74</xdr:col>
      <xdr:colOff>31750</xdr:colOff>
      <xdr:row>57</xdr:row>
      <xdr:rowOff>74930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85107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3810</xdr:rowOff>
    </xdr:from>
    <xdr:to>
      <xdr:col>69</xdr:col>
      <xdr:colOff>142875</xdr:colOff>
      <xdr:row>57</xdr:row>
      <xdr:rowOff>105410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115587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54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83820</xdr:rowOff>
    </xdr:from>
    <xdr:to>
      <xdr:col>65</xdr:col>
      <xdr:colOff>53975</xdr:colOff>
      <xdr:row>59</xdr:row>
      <xdr:rowOff>13970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02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170197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11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前年度同率となり、類似団体平均を下回った。</a:t>
          </a:r>
        </a:p>
        <a:p>
          <a:r>
            <a:rPr kumimoji="1" lang="ja-JP" altLang="en-US" sz="1100">
              <a:latin typeface="ＭＳ Ｐゴシック" panose="020B0600070205080204" pitchFamily="50" charset="-128"/>
              <a:ea typeface="ＭＳ Ｐゴシック" panose="020B0600070205080204" pitchFamily="50" charset="-128"/>
            </a:rPr>
            <a:t>　今後も交付対象団体の事業内容を精査し、補助金等の抑制に努める。</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145288</xdr:rowOff>
    </xdr:from>
    <xdr:to>
      <xdr:col>82</xdr:col>
      <xdr:colOff>107950</xdr:colOff>
      <xdr:row>36</xdr:row>
      <xdr:rowOff>145288</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671800" y="631748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136144</xdr:rowOff>
    </xdr:from>
    <xdr:to>
      <xdr:col>78</xdr:col>
      <xdr:colOff>69850</xdr:colOff>
      <xdr:row>36</xdr:row>
      <xdr:rowOff>145288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782800" y="63083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136144</xdr:rowOff>
    </xdr:from>
    <xdr:to>
      <xdr:col>73</xdr:col>
      <xdr:colOff>180975</xdr:colOff>
      <xdr:row>37</xdr:row>
      <xdr:rowOff>101854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3893800" y="6308344"/>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11955</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42418</xdr:rowOff>
    </xdr:from>
    <xdr:to>
      <xdr:col>69</xdr:col>
      <xdr:colOff>92075</xdr:colOff>
      <xdr:row>37</xdr:row>
      <xdr:rowOff>101854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004800" y="638606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160545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11955</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94488</xdr:rowOff>
    </xdr:from>
    <xdr:to>
      <xdr:col>82</xdr:col>
      <xdr:colOff>158750</xdr:colOff>
      <xdr:row>37</xdr:row>
      <xdr:rowOff>24638</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111015</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6111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94488</xdr:rowOff>
    </xdr:from>
    <xdr:to>
      <xdr:col>78</xdr:col>
      <xdr:colOff>120650</xdr:colOff>
      <xdr:row>37</xdr:row>
      <xdr:rowOff>24638</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34815</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035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85344</xdr:rowOff>
    </xdr:from>
    <xdr:to>
      <xdr:col>74</xdr:col>
      <xdr:colOff>31750</xdr:colOff>
      <xdr:row>37</xdr:row>
      <xdr:rowOff>15494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51054</xdr:rowOff>
    </xdr:from>
    <xdr:to>
      <xdr:col>69</xdr:col>
      <xdr:colOff>142875</xdr:colOff>
      <xdr:row>37</xdr:row>
      <xdr:rowOff>152654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137431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163068</xdr:rowOff>
    </xdr:from>
    <xdr:to>
      <xdr:col>65</xdr:col>
      <xdr:colOff>53975</xdr:colOff>
      <xdr:row>37</xdr:row>
      <xdr:rowOff>93218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77995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近年の地方債の新規発行を伴う普通建設事業費の増加により、元利償還金の増加が見込まれる。</a:t>
          </a: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157480</xdr:rowOff>
    </xdr:from>
    <xdr:to>
      <xdr:col>24</xdr:col>
      <xdr:colOff>25400</xdr:colOff>
      <xdr:row>78</xdr:row>
      <xdr:rowOff>50800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987800" y="1335913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73677</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2932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153670</xdr:rowOff>
    </xdr:from>
    <xdr:to>
      <xdr:col>19</xdr:col>
      <xdr:colOff>187325</xdr:colOff>
      <xdr:row>78</xdr:row>
      <xdr:rowOff>50800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098800" y="133553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27957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288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142239</xdr:rowOff>
    </xdr:from>
    <xdr:to>
      <xdr:col>15</xdr:col>
      <xdr:colOff>98425</xdr:colOff>
      <xdr:row>77</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2209800" y="13172439"/>
          <a:ext cx="8890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157497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134620</xdr:rowOff>
    </xdr:from>
    <xdr:to>
      <xdr:col>11</xdr:col>
      <xdr:colOff>9525</xdr:colOff>
      <xdr:row>76</xdr:row>
      <xdr:rowOff>142239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1320800" y="131648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127017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106680</xdr:rowOff>
    </xdr:from>
    <xdr:to>
      <xdr:col>24</xdr:col>
      <xdr:colOff>76200</xdr:colOff>
      <xdr:row>78</xdr:row>
      <xdr:rowOff>36830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330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78757</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0</xdr:rowOff>
    </xdr:from>
    <xdr:to>
      <xdr:col>20</xdr:col>
      <xdr:colOff>38100</xdr:colOff>
      <xdr:row>78</xdr:row>
      <xdr:rowOff>101600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86377</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45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102870</xdr:rowOff>
    </xdr:from>
    <xdr:to>
      <xdr:col>15</xdr:col>
      <xdr:colOff>149225</xdr:colOff>
      <xdr:row>78</xdr:row>
      <xdr:rowOff>33020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17797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91439</xdr:rowOff>
    </xdr:from>
    <xdr:to>
      <xdr:col>11</xdr:col>
      <xdr:colOff>60325</xdr:colOff>
      <xdr:row>77</xdr:row>
      <xdr:rowOff>21589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6366</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83820</xdr:rowOff>
    </xdr:from>
    <xdr:to>
      <xdr:col>6</xdr:col>
      <xdr:colOff>171450</xdr:colOff>
      <xdr:row>77</xdr:row>
      <xdr:rowOff>13970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170197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前年度より４．２％増加したが、類似団体平均を下回った。</a:t>
          </a:r>
        </a:p>
        <a:p>
          <a:r>
            <a:rPr kumimoji="1" lang="ja-JP" altLang="en-US" sz="1100">
              <a:latin typeface="ＭＳ Ｐゴシック" panose="020B0600070205080204" pitchFamily="50" charset="-128"/>
              <a:ea typeface="ＭＳ Ｐゴシック" panose="020B0600070205080204" pitchFamily="50" charset="-128"/>
            </a:rPr>
            <a:t>　今後、公共施設の維持管理費の上昇による経常収支比率の上昇が予想されるため、引き続き公共施設等の集約・複合化を進めることにより、経費の削減に努め、　歳入では、徴税の徴収率向上を図り、現在の水準を維持するように努める。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37846</xdr:rowOff>
    </xdr:from>
    <xdr:to>
      <xdr:col>82</xdr:col>
      <xdr:colOff>107950</xdr:colOff>
      <xdr:row>81</xdr:row>
      <xdr:rowOff>51563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553696"/>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23640</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91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51563</xdr:rowOff>
    </xdr:from>
    <xdr:to>
      <xdr:col>82</xdr:col>
      <xdr:colOff>196850</xdr:colOff>
      <xdr:row>81</xdr:row>
      <xdr:rowOff>51563</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93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124223</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9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37846</xdr:rowOff>
    </xdr:from>
    <xdr:to>
      <xdr:col>82</xdr:col>
      <xdr:colOff>196850</xdr:colOff>
      <xdr:row>73</xdr:row>
      <xdr:rowOff>37846</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55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122428</xdr:rowOff>
    </xdr:from>
    <xdr:to>
      <xdr:col>82</xdr:col>
      <xdr:colOff>107950</xdr:colOff>
      <xdr:row>77</xdr:row>
      <xdr:rowOff>143002</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5671800" y="13152628"/>
          <a:ext cx="8382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108713</xdr:rowOff>
    </xdr:from>
    <xdr:to>
      <xdr:col>78</xdr:col>
      <xdr:colOff>69850</xdr:colOff>
      <xdr:row>76</xdr:row>
      <xdr:rowOff>122428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782800" y="13138913"/>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155719</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108713</xdr:rowOff>
    </xdr:from>
    <xdr:to>
      <xdr:col>73</xdr:col>
      <xdr:colOff>180975</xdr:colOff>
      <xdr:row>77</xdr:row>
      <xdr:rowOff>65278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3893800" y="13138913"/>
          <a:ext cx="889000" cy="12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65278</xdr:rowOff>
    </xdr:from>
    <xdr:to>
      <xdr:col>69</xdr:col>
      <xdr:colOff>92075</xdr:colOff>
      <xdr:row>78</xdr:row>
      <xdr:rowOff>113285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3266928"/>
          <a:ext cx="889000" cy="21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34815</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46245</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3076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92202</xdr:rowOff>
    </xdr:from>
    <xdr:to>
      <xdr:col>82</xdr:col>
      <xdr:colOff>158750</xdr:colOff>
      <xdr:row>78</xdr:row>
      <xdr:rowOff>22352</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108729</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313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71628</xdr:rowOff>
    </xdr:from>
    <xdr:to>
      <xdr:col>78</xdr:col>
      <xdr:colOff>120650</xdr:colOff>
      <xdr:row>77</xdr:row>
      <xdr:rowOff>1778</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11955</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2870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57913</xdr:rowOff>
    </xdr:from>
    <xdr:to>
      <xdr:col>74</xdr:col>
      <xdr:colOff>31750</xdr:colOff>
      <xdr:row>76</xdr:row>
      <xdr:rowOff>159513</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169689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285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14478</xdr:rowOff>
    </xdr:from>
    <xdr:to>
      <xdr:col>69</xdr:col>
      <xdr:colOff>142875</xdr:colOff>
      <xdr:row>77</xdr:row>
      <xdr:rowOff>116078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100855</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62485</xdr:rowOff>
    </xdr:from>
    <xdr:to>
      <xdr:col>65</xdr:col>
      <xdr:colOff>53975</xdr:colOff>
      <xdr:row>78</xdr:row>
      <xdr:rowOff>164085</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148862</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52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110607</xdr:rowOff>
    </xdr:from>
    <xdr:to>
      <xdr:col>29</xdr:col>
      <xdr:colOff>127000</xdr:colOff>
      <xdr:row>17</xdr:row>
      <xdr:rowOff>121249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072882"/>
          <a:ext cx="647700" cy="106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82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121249</xdr:rowOff>
    </xdr:from>
    <xdr:to>
      <xdr:col>26</xdr:col>
      <xdr:colOff>50800</xdr:colOff>
      <xdr:row>17</xdr:row>
      <xdr:rowOff>129111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083524"/>
          <a:ext cx="698500" cy="78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8839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799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129111</xdr:rowOff>
    </xdr:from>
    <xdr:to>
      <xdr:col>22</xdr:col>
      <xdr:colOff>114300</xdr:colOff>
      <xdr:row>17</xdr:row>
      <xdr:rowOff>144503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091386"/>
          <a:ext cx="698500" cy="153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24078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157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144503</xdr:rowOff>
    </xdr:from>
    <xdr:to>
      <xdr:col>18</xdr:col>
      <xdr:colOff>177800</xdr:colOff>
      <xdr:row>17</xdr:row>
      <xdr:rowOff>156049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06778"/>
          <a:ext cx="698500" cy="115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44025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177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115279</xdr:rowOff>
    </xdr:from>
    <xdr:to>
      <xdr:col>15</xdr:col>
      <xdr:colOff>101600</xdr:colOff>
      <xdr:row>18</xdr:row>
      <xdr:rowOff>45429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30206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163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59807</xdr:rowOff>
    </xdr:from>
    <xdr:to>
      <xdr:col>29</xdr:col>
      <xdr:colOff>177800</xdr:colOff>
      <xdr:row>17</xdr:row>
      <xdr:rowOff>161407</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220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31884</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994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70449</xdr:rowOff>
    </xdr:from>
    <xdr:to>
      <xdr:col>26</xdr:col>
      <xdr:colOff>101600</xdr:colOff>
      <xdr:row>18</xdr:row>
      <xdr:rowOff>599</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0327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156826</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119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78311</xdr:rowOff>
    </xdr:from>
    <xdr:to>
      <xdr:col>22</xdr:col>
      <xdr:colOff>165100</xdr:colOff>
      <xdr:row>18</xdr:row>
      <xdr:rowOff>8461</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0405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18638</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809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93703</xdr:rowOff>
    </xdr:from>
    <xdr:to>
      <xdr:col>19</xdr:col>
      <xdr:colOff>38100</xdr:colOff>
      <xdr:row>18</xdr:row>
      <xdr:rowOff>23853</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0559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34030</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824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105249</xdr:rowOff>
    </xdr:from>
    <xdr:to>
      <xdr:col>15</xdr:col>
      <xdr:colOff>101600</xdr:colOff>
      <xdr:row>18</xdr:row>
      <xdr:rowOff>35399</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067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45576</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8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341536</xdr:rowOff>
    </xdr:from>
    <xdr:to>
      <xdr:col>29</xdr:col>
      <xdr:colOff>127000</xdr:colOff>
      <xdr:row>36</xdr:row>
      <xdr:rowOff>11957</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003800" y="6951886"/>
          <a:ext cx="647700" cy="133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78018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7031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341536</xdr:rowOff>
    </xdr:from>
    <xdr:to>
      <xdr:col>26</xdr:col>
      <xdr:colOff>50800</xdr:colOff>
      <xdr:row>36</xdr:row>
      <xdr:rowOff>33571</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6951886"/>
          <a:ext cx="698500" cy="349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3266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7127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33571</xdr:rowOff>
    </xdr:from>
    <xdr:to>
      <xdr:col>22</xdr:col>
      <xdr:colOff>114300</xdr:colOff>
      <xdr:row>36</xdr:row>
      <xdr:rowOff>147231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6986821"/>
          <a:ext cx="698500" cy="1136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50175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717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147231</xdr:rowOff>
    </xdr:from>
    <xdr:to>
      <xdr:col>18</xdr:col>
      <xdr:colOff>177800</xdr:colOff>
      <xdr:row>37</xdr:row>
      <xdr:rowOff>28131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7100481"/>
          <a:ext cx="698500" cy="523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68063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719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161754</xdr:rowOff>
    </xdr:from>
    <xdr:to>
      <xdr:col>15</xdr:col>
      <xdr:colOff>101600</xdr:colOff>
      <xdr:row>37</xdr:row>
      <xdr:rowOff>91904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76681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720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304057</xdr:rowOff>
    </xdr:from>
    <xdr:to>
      <xdr:col>29</xdr:col>
      <xdr:colOff>177800</xdr:colOff>
      <xdr:row>36</xdr:row>
      <xdr:rowOff>62757</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914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149134</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759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290736</xdr:rowOff>
    </xdr:from>
    <xdr:to>
      <xdr:col>26</xdr:col>
      <xdr:colOff>101600</xdr:colOff>
      <xdr:row>36</xdr:row>
      <xdr:rowOff>49436</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901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59613</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669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325671</xdr:rowOff>
    </xdr:from>
    <xdr:to>
      <xdr:col>22</xdr:col>
      <xdr:colOff>165100</xdr:colOff>
      <xdr:row>36</xdr:row>
      <xdr:rowOff>84371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9360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94548</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704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96431</xdr:rowOff>
    </xdr:from>
    <xdr:to>
      <xdr:col>19</xdr:col>
      <xdr:colOff>38100</xdr:colOff>
      <xdr:row>37</xdr:row>
      <xdr:rowOff>26581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70496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208208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818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148781</xdr:rowOff>
    </xdr:from>
    <xdr:to>
      <xdr:col>15</xdr:col>
      <xdr:colOff>101600</xdr:colOff>
      <xdr:row>37</xdr:row>
      <xdr:rowOff>78931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71020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260558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870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4,133
4,086
547.72
6,635,832
6,502,287
95,019
3,446,467
8,849,958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138542</xdr:rowOff>
    </xdr:from>
    <xdr:to>
      <xdr:col>24</xdr:col>
      <xdr:colOff>63500</xdr:colOff>
      <xdr:row>36</xdr:row>
      <xdr:rowOff>170373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10742"/>
          <a:ext cx="838200" cy="31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73801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074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170373</xdr:rowOff>
    </xdr:from>
    <xdr:to>
      <xdr:col>19</xdr:col>
      <xdr:colOff>177800</xdr:colOff>
      <xdr:row>37</xdr:row>
      <xdr:rowOff>511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342573"/>
          <a:ext cx="889000" cy="1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40629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041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511</xdr:rowOff>
    </xdr:from>
    <xdr:to>
      <xdr:col>15</xdr:col>
      <xdr:colOff>50800</xdr:colOff>
      <xdr:row>37</xdr:row>
      <xdr:rowOff>13596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344161"/>
          <a:ext cx="889000" cy="1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44170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387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13596</xdr:rowOff>
    </xdr:from>
    <xdr:to>
      <xdr:col>10</xdr:col>
      <xdr:colOff>114300</xdr:colOff>
      <xdr:row>37</xdr:row>
      <xdr:rowOff>26964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57246"/>
          <a:ext cx="889000" cy="13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58225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01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127528</xdr:rowOff>
    </xdr:from>
    <xdr:to>
      <xdr:col>6</xdr:col>
      <xdr:colOff>38100</xdr:colOff>
      <xdr:row>37</xdr:row>
      <xdr:rowOff>57678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74205</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074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87742</xdr:rowOff>
    </xdr:from>
    <xdr:to>
      <xdr:col>24</xdr:col>
      <xdr:colOff>114300</xdr:colOff>
      <xdr:row>37</xdr:row>
      <xdr:rowOff>17892</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5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66169</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3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119573</xdr:rowOff>
    </xdr:from>
    <xdr:to>
      <xdr:col>20</xdr:col>
      <xdr:colOff>38100</xdr:colOff>
      <xdr:row>37</xdr:row>
      <xdr:rowOff>49723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9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40850</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384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121161</xdr:rowOff>
    </xdr:from>
    <xdr:to>
      <xdr:col>15</xdr:col>
      <xdr:colOff>101600</xdr:colOff>
      <xdr:row>37</xdr:row>
      <xdr:rowOff>51311</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67838</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06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134246</xdr:rowOff>
    </xdr:from>
    <xdr:to>
      <xdr:col>10</xdr:col>
      <xdr:colOff>165100</xdr:colOff>
      <xdr:row>37</xdr:row>
      <xdr:rowOff>64396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0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80923</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0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147614</xdr:rowOff>
    </xdr:from>
    <xdr:to>
      <xdr:col>6</xdr:col>
      <xdr:colOff>38100</xdr:colOff>
      <xdr:row>37</xdr:row>
      <xdr:rowOff>77764</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1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68891</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412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134098</xdr:rowOff>
    </xdr:from>
    <xdr:to>
      <xdr:col>24</xdr:col>
      <xdr:colOff>63500</xdr:colOff>
      <xdr:row>57</xdr:row>
      <xdr:rowOff>168179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06748"/>
          <a:ext cx="838200" cy="3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164659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94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161458</xdr:rowOff>
    </xdr:from>
    <xdr:to>
      <xdr:col>19</xdr:col>
      <xdr:colOff>177800</xdr:colOff>
      <xdr:row>57</xdr:row>
      <xdr:rowOff>168179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34108"/>
          <a:ext cx="889000" cy="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122587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52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161458</xdr:rowOff>
    </xdr:from>
    <xdr:to>
      <xdr:col>15</xdr:col>
      <xdr:colOff>50800</xdr:colOff>
      <xdr:row>58</xdr:row>
      <xdr:rowOff>29507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34108"/>
          <a:ext cx="889000" cy="39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134618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64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10395</xdr:rowOff>
    </xdr:from>
    <xdr:to>
      <xdr:col>10</xdr:col>
      <xdr:colOff>114300</xdr:colOff>
      <xdr:row>58</xdr:row>
      <xdr:rowOff>29507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954495"/>
          <a:ext cx="889000" cy="19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148913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7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60041</xdr:rowOff>
    </xdr:from>
    <xdr:to>
      <xdr:col>6</xdr:col>
      <xdr:colOff>38100</xdr:colOff>
      <xdr:row>57</xdr:row>
      <xdr:rowOff>161641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6718</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83298</xdr:rowOff>
    </xdr:from>
    <xdr:to>
      <xdr:col>24</xdr:col>
      <xdr:colOff>114300</xdr:colOff>
      <xdr:row>58</xdr:row>
      <xdr:rowOff>13448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5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169675</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70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117379</xdr:rowOff>
    </xdr:from>
    <xdr:to>
      <xdr:col>20</xdr:col>
      <xdr:colOff>38100</xdr:colOff>
      <xdr:row>58</xdr:row>
      <xdr:rowOff>47529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9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38656</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82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110658</xdr:rowOff>
    </xdr:from>
    <xdr:to>
      <xdr:col>15</xdr:col>
      <xdr:colOff>101600</xdr:colOff>
      <xdr:row>58</xdr:row>
      <xdr:rowOff>40808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8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31935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76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150157</xdr:rowOff>
    </xdr:from>
    <xdr:to>
      <xdr:col>10</xdr:col>
      <xdr:colOff>165100</xdr:colOff>
      <xdr:row>58</xdr:row>
      <xdr:rowOff>80307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2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71434</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10015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131045</xdr:rowOff>
    </xdr:from>
    <xdr:to>
      <xdr:col>6</xdr:col>
      <xdr:colOff>38100</xdr:colOff>
      <xdr:row>58</xdr:row>
      <xdr:rowOff>61195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0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52322</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96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138566</xdr:rowOff>
    </xdr:from>
    <xdr:to>
      <xdr:col>24</xdr:col>
      <xdr:colOff>63500</xdr:colOff>
      <xdr:row>75</xdr:row>
      <xdr:rowOff>144656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2825866"/>
          <a:ext cx="838200" cy="177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79973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0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119976</xdr:rowOff>
    </xdr:from>
    <xdr:to>
      <xdr:col>19</xdr:col>
      <xdr:colOff>177800</xdr:colOff>
      <xdr:row>75</xdr:row>
      <xdr:rowOff>144656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2807276"/>
          <a:ext cx="889000" cy="196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109838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11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119976</xdr:rowOff>
    </xdr:from>
    <xdr:to>
      <xdr:col>15</xdr:col>
      <xdr:colOff>50800</xdr:colOff>
      <xdr:row>74</xdr:row>
      <xdr:rowOff>125307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2807276"/>
          <a:ext cx="889000" cy="5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115268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1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125307</xdr:rowOff>
    </xdr:from>
    <xdr:to>
      <xdr:col>10</xdr:col>
      <xdr:colOff>114300</xdr:colOff>
      <xdr:row>76</xdr:row>
      <xdr:rowOff>82879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2812607"/>
          <a:ext cx="889000" cy="300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118451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2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11066</xdr:rowOff>
    </xdr:from>
    <xdr:to>
      <xdr:col>6</xdr:col>
      <xdr:colOff>38100</xdr:colOff>
      <xdr:row>77</xdr:row>
      <xdr:rowOff>112666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1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103793</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30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87766</xdr:rowOff>
    </xdr:from>
    <xdr:to>
      <xdr:col>24</xdr:col>
      <xdr:colOff>114300</xdr:colOff>
      <xdr:row>75</xdr:row>
      <xdr:rowOff>17916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77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110643</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626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93856</xdr:rowOff>
    </xdr:from>
    <xdr:to>
      <xdr:col>20</xdr:col>
      <xdr:colOff>38100</xdr:colOff>
      <xdr:row>76</xdr:row>
      <xdr:rowOff>24006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952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40533</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2727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69176</xdr:rowOff>
    </xdr:from>
    <xdr:to>
      <xdr:col>15</xdr:col>
      <xdr:colOff>101600</xdr:colOff>
      <xdr:row>74</xdr:row>
      <xdr:rowOff>170776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75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15853</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531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74507</xdr:rowOff>
    </xdr:from>
    <xdr:to>
      <xdr:col>10</xdr:col>
      <xdr:colOff>165100</xdr:colOff>
      <xdr:row>75</xdr:row>
      <xdr:rowOff>4657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76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21184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53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32079</xdr:rowOff>
    </xdr:from>
    <xdr:to>
      <xdr:col>6</xdr:col>
      <xdr:colOff>38100</xdr:colOff>
      <xdr:row>76</xdr:row>
      <xdr:rowOff>133679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062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150206</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2837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38604</xdr:rowOff>
    </xdr:from>
    <xdr:to>
      <xdr:col>24</xdr:col>
      <xdr:colOff>63500</xdr:colOff>
      <xdr:row>95</xdr:row>
      <xdr:rowOff>112311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326354"/>
          <a:ext cx="838200" cy="73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49627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37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38604</xdr:rowOff>
    </xdr:from>
    <xdr:to>
      <xdr:col>19</xdr:col>
      <xdr:colOff>177800</xdr:colOff>
      <xdr:row>96</xdr:row>
      <xdr:rowOff>536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326354"/>
          <a:ext cx="889000" cy="133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11276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470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11542</xdr:rowOff>
    </xdr:from>
    <xdr:to>
      <xdr:col>15</xdr:col>
      <xdr:colOff>50800</xdr:colOff>
      <xdr:row>96</xdr:row>
      <xdr:rowOff>536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299292"/>
          <a:ext cx="889000" cy="160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119808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57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11542</xdr:rowOff>
    </xdr:from>
    <xdr:to>
      <xdr:col>10</xdr:col>
      <xdr:colOff>114300</xdr:colOff>
      <xdr:row>97</xdr:row>
      <xdr:rowOff>82593</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299292"/>
          <a:ext cx="889000" cy="413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27942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48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152963</xdr:rowOff>
    </xdr:from>
    <xdr:to>
      <xdr:col>6</xdr:col>
      <xdr:colOff>38100</xdr:colOff>
      <xdr:row>97</xdr:row>
      <xdr:rowOff>83113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99640</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38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61511</xdr:rowOff>
    </xdr:from>
    <xdr:to>
      <xdr:col>24</xdr:col>
      <xdr:colOff>114300</xdr:colOff>
      <xdr:row>95</xdr:row>
      <xdr:rowOff>163111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34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84388</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20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159254</xdr:rowOff>
    </xdr:from>
    <xdr:to>
      <xdr:col>20</xdr:col>
      <xdr:colOff>38100</xdr:colOff>
      <xdr:row>95</xdr:row>
      <xdr:rowOff>89404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27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105931</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05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121186</xdr:rowOff>
    </xdr:from>
    <xdr:to>
      <xdr:col>15</xdr:col>
      <xdr:colOff>101600</xdr:colOff>
      <xdr:row>96</xdr:row>
      <xdr:rowOff>51336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0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67863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18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132192</xdr:rowOff>
    </xdr:from>
    <xdr:to>
      <xdr:col>10</xdr:col>
      <xdr:colOff>165100</xdr:colOff>
      <xdr:row>95</xdr:row>
      <xdr:rowOff>62342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24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78869</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023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31793</xdr:rowOff>
    </xdr:from>
    <xdr:to>
      <xdr:col>6</xdr:col>
      <xdr:colOff>38100</xdr:colOff>
      <xdr:row>97</xdr:row>
      <xdr:rowOff>133393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66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124520</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755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98851</xdr:rowOff>
    </xdr:from>
    <xdr:to>
      <xdr:col>55</xdr:col>
      <xdr:colOff>0</xdr:colOff>
      <xdr:row>36</xdr:row>
      <xdr:rowOff>18796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099601"/>
          <a:ext cx="838200" cy="91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37250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038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127945</xdr:rowOff>
    </xdr:from>
    <xdr:to>
      <xdr:col>50</xdr:col>
      <xdr:colOff>114300</xdr:colOff>
      <xdr:row>36</xdr:row>
      <xdr:rowOff>18796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128695"/>
          <a:ext cx="889000" cy="62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80195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52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127945</xdr:rowOff>
    </xdr:from>
    <xdr:to>
      <xdr:col>45</xdr:col>
      <xdr:colOff>177800</xdr:colOff>
      <xdr:row>36</xdr:row>
      <xdr:rowOff>54389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128695"/>
          <a:ext cx="889000" cy="97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87606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59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6273</xdr:rowOff>
    </xdr:from>
    <xdr:to>
      <xdr:col>41</xdr:col>
      <xdr:colOff>50800</xdr:colOff>
      <xdr:row>36</xdr:row>
      <xdr:rowOff>54389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07023"/>
          <a:ext cx="889000" cy="219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129550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119542</xdr:rowOff>
    </xdr:from>
    <xdr:to>
      <xdr:col>36</xdr:col>
      <xdr:colOff>165100</xdr:colOff>
      <xdr:row>35</xdr:row>
      <xdr:rowOff>49692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66219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2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48051</xdr:rowOff>
    </xdr:from>
    <xdr:to>
      <xdr:col>55</xdr:col>
      <xdr:colOff>50800</xdr:colOff>
      <xdr:row>35</xdr:row>
      <xdr:rowOff>149651</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04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70928</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900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139446</xdr:rowOff>
    </xdr:from>
    <xdr:to>
      <xdr:col>50</xdr:col>
      <xdr:colOff>165100</xdr:colOff>
      <xdr:row>36</xdr:row>
      <xdr:rowOff>69596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14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86123</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77145</xdr:rowOff>
    </xdr:from>
    <xdr:to>
      <xdr:col>46</xdr:col>
      <xdr:colOff>38100</xdr:colOff>
      <xdr:row>36</xdr:row>
      <xdr:rowOff>7295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07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23822</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853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3589</xdr:rowOff>
    </xdr:from>
    <xdr:to>
      <xdr:col>41</xdr:col>
      <xdr:colOff>101600</xdr:colOff>
      <xdr:row>36</xdr:row>
      <xdr:rowOff>105189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17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121716</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951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126923</xdr:rowOff>
    </xdr:from>
    <xdr:to>
      <xdr:col>36</xdr:col>
      <xdr:colOff>165100</xdr:colOff>
      <xdr:row>35</xdr:row>
      <xdr:rowOff>57073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956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48200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048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55077</xdr:rowOff>
    </xdr:from>
    <xdr:to>
      <xdr:col>55</xdr:col>
      <xdr:colOff>0</xdr:colOff>
      <xdr:row>58</xdr:row>
      <xdr:rowOff>93456</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999177"/>
          <a:ext cx="838200" cy="3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43641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987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93456</xdr:rowOff>
    </xdr:from>
    <xdr:to>
      <xdr:col>50</xdr:col>
      <xdr:colOff>114300</xdr:colOff>
      <xdr:row>58</xdr:row>
      <xdr:rowOff>149251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10037556"/>
          <a:ext cx="889000" cy="5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149946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10094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65789</xdr:rowOff>
    </xdr:from>
    <xdr:to>
      <xdr:col>45</xdr:col>
      <xdr:colOff>177800</xdr:colOff>
      <xdr:row>58</xdr:row>
      <xdr:rowOff>149251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10009889"/>
          <a:ext cx="889000" cy="8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5790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977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65789</xdr:rowOff>
    </xdr:from>
    <xdr:to>
      <xdr:col>41</xdr:col>
      <xdr:colOff>50800</xdr:colOff>
      <xdr:row>58</xdr:row>
      <xdr:rowOff>85000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10009889"/>
          <a:ext cx="889000" cy="1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132087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10076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64663</xdr:rowOff>
    </xdr:from>
    <xdr:to>
      <xdr:col>36</xdr:col>
      <xdr:colOff>165100</xdr:colOff>
      <xdr:row>58</xdr:row>
      <xdr:rowOff>166263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157390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10101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4277</xdr:rowOff>
    </xdr:from>
    <xdr:to>
      <xdr:col>55</xdr:col>
      <xdr:colOff>50800</xdr:colOff>
      <xdr:row>58</xdr:row>
      <xdr:rowOff>105877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48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27154</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799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42656</xdr:rowOff>
    </xdr:from>
    <xdr:to>
      <xdr:col>50</xdr:col>
      <xdr:colOff>165100</xdr:colOff>
      <xdr:row>58</xdr:row>
      <xdr:rowOff>144256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86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160783</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9761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98451</xdr:rowOff>
    </xdr:from>
    <xdr:to>
      <xdr:col>46</xdr:col>
      <xdr:colOff>38100</xdr:colOff>
      <xdr:row>59</xdr:row>
      <xdr:rowOff>28601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4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19728</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10135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14989</xdr:rowOff>
    </xdr:from>
    <xdr:to>
      <xdr:col>41</xdr:col>
      <xdr:colOff>101600</xdr:colOff>
      <xdr:row>58</xdr:row>
      <xdr:rowOff>116589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5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133116</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9734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34200</xdr:rowOff>
    </xdr:from>
    <xdr:to>
      <xdr:col>36</xdr:col>
      <xdr:colOff>165100</xdr:colOff>
      <xdr:row>58</xdr:row>
      <xdr:rowOff>135800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97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152327</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753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133505</xdr:rowOff>
    </xdr:from>
    <xdr:to>
      <xdr:col>55</xdr:col>
      <xdr:colOff>0</xdr:colOff>
      <xdr:row>78</xdr:row>
      <xdr:rowOff>138340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335155"/>
          <a:ext cx="838200" cy="176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90885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1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138340</xdr:rowOff>
    </xdr:from>
    <xdr:to>
      <xdr:col>50</xdr:col>
      <xdr:colOff>114300</xdr:colOff>
      <xdr:row>78</xdr:row>
      <xdr:rowOff>139700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511440"/>
          <a:ext cx="889000" cy="1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148187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00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139700</xdr:rowOff>
    </xdr:from>
    <xdr:to>
      <xdr:col>45</xdr:col>
      <xdr:colOff>177800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127954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2986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139700</xdr:rowOff>
    </xdr:from>
    <xdr:to>
      <xdr:col>41</xdr:col>
      <xdr:colOff>50800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102364</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29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86502</xdr:rowOff>
    </xdr:from>
    <xdr:to>
      <xdr:col>36</xdr:col>
      <xdr:colOff>165100</xdr:colOff>
      <xdr:row>78</xdr:row>
      <xdr:rowOff>16652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33179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06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82705</xdr:rowOff>
    </xdr:from>
    <xdr:to>
      <xdr:col>55</xdr:col>
      <xdr:colOff>50800</xdr:colOff>
      <xdr:row>78</xdr:row>
      <xdr:rowOff>12855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28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61132</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262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87540</xdr:rowOff>
    </xdr:from>
    <xdr:to>
      <xdr:col>50</xdr:col>
      <xdr:colOff>165100</xdr:colOff>
      <xdr:row>79</xdr:row>
      <xdr:rowOff>17690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46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8817</xdr:rowOff>
    </xdr:from>
    <xdr:ext cx="378565"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50017" y="13553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88900</xdr:rowOff>
    </xdr:from>
    <xdr:to>
      <xdr:col>46</xdr:col>
      <xdr:colOff>38100</xdr:colOff>
      <xdr:row>79</xdr:row>
      <xdr:rowOff>19050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10177</xdr:rowOff>
    </xdr:from>
    <xdr:ext cx="249299"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625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88900</xdr:rowOff>
    </xdr:from>
    <xdr:to>
      <xdr:col>41</xdr:col>
      <xdr:colOff>101600</xdr:colOff>
      <xdr:row>79</xdr:row>
      <xdr:rowOff>19050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10177</xdr:rowOff>
    </xdr:from>
    <xdr:ext cx="249299"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73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88900</xdr:rowOff>
    </xdr:from>
    <xdr:to>
      <xdr:col>36</xdr:col>
      <xdr:colOff>165100</xdr:colOff>
      <xdr:row>79</xdr:row>
      <xdr:rowOff>19050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10177</xdr:rowOff>
    </xdr:from>
    <xdr:ext cx="249299"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84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36314</xdr:rowOff>
    </xdr:from>
    <xdr:to>
      <xdr:col>55</xdr:col>
      <xdr:colOff>0</xdr:colOff>
      <xdr:row>95</xdr:row>
      <xdr:rowOff>88192</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324064"/>
          <a:ext cx="838200" cy="51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85709</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544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88192</xdr:rowOff>
    </xdr:from>
    <xdr:to>
      <xdr:col>50</xdr:col>
      <xdr:colOff>114300</xdr:colOff>
      <xdr:row>97</xdr:row>
      <xdr:rowOff>32316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375942"/>
          <a:ext cx="889000" cy="287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12744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643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124425</xdr:rowOff>
    </xdr:from>
    <xdr:to>
      <xdr:col>45</xdr:col>
      <xdr:colOff>177800</xdr:colOff>
      <xdr:row>97</xdr:row>
      <xdr:rowOff>32316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240725"/>
          <a:ext cx="889000" cy="422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82714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370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124425</xdr:rowOff>
    </xdr:from>
    <xdr:to>
      <xdr:col>41</xdr:col>
      <xdr:colOff>50800</xdr:colOff>
      <xdr:row>95</xdr:row>
      <xdr:rowOff>22552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240725"/>
          <a:ext cx="889000" cy="69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91225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550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67993</xdr:rowOff>
    </xdr:from>
    <xdr:to>
      <xdr:col>36</xdr:col>
      <xdr:colOff>165100</xdr:colOff>
      <xdr:row>96</xdr:row>
      <xdr:rowOff>169593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160720</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619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156964</xdr:rowOff>
    </xdr:from>
    <xdr:to>
      <xdr:col>55</xdr:col>
      <xdr:colOff>50800</xdr:colOff>
      <xdr:row>95</xdr:row>
      <xdr:rowOff>87114</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27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8391</xdr:rowOff>
    </xdr:from>
    <xdr:ext cx="599010"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124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37392</xdr:rowOff>
    </xdr:from>
    <xdr:to>
      <xdr:col>50</xdr:col>
      <xdr:colOff>165100</xdr:colOff>
      <xdr:row>95</xdr:row>
      <xdr:rowOff>138992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32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155519</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39795" y="16100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152966</xdr:rowOff>
    </xdr:from>
    <xdr:to>
      <xdr:col>46</xdr:col>
      <xdr:colOff>38100</xdr:colOff>
      <xdr:row>97</xdr:row>
      <xdr:rowOff>83116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61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74243</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50795" y="16704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73625</xdr:rowOff>
    </xdr:from>
    <xdr:to>
      <xdr:col>41</xdr:col>
      <xdr:colOff>101600</xdr:colOff>
      <xdr:row>95</xdr:row>
      <xdr:rowOff>3775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18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20302</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61795" y="15965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143202</xdr:rowOff>
    </xdr:from>
    <xdr:to>
      <xdr:col>36</xdr:col>
      <xdr:colOff>165100</xdr:colOff>
      <xdr:row>95</xdr:row>
      <xdr:rowOff>73352</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25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89879</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672795" y="16034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64316</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07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158525</xdr:rowOff>
    </xdr:from>
    <xdr:to>
      <xdr:col>81</xdr:col>
      <xdr:colOff>50800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4592300" y="6502175"/>
          <a:ext cx="889000" cy="228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136809</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3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158525</xdr:rowOff>
    </xdr:from>
    <xdr:to>
      <xdr:col>76</xdr:col>
      <xdr:colOff>114300</xdr:colOff>
      <xdr:row>38</xdr:row>
      <xdr:rowOff>78987</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3703300" y="6502175"/>
          <a:ext cx="889000" cy="9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132806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647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78987</xdr:rowOff>
    </xdr:from>
    <xdr:to>
      <xdr:col>71</xdr:col>
      <xdr:colOff>177800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2814300" y="6594087"/>
          <a:ext cx="889000" cy="136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134028</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649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107725</xdr:rowOff>
    </xdr:from>
    <xdr:to>
      <xdr:col>76</xdr:col>
      <xdr:colOff>165100</xdr:colOff>
      <xdr:row>38</xdr:row>
      <xdr:rowOff>37875</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45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54402</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325111" y="6226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28187</xdr:rowOff>
    </xdr:from>
    <xdr:to>
      <xdr:col>72</xdr:col>
      <xdr:colOff>38100</xdr:colOff>
      <xdr:row>38</xdr:row>
      <xdr:rowOff>129787</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54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146315</xdr:rowOff>
    </xdr:from>
    <xdr:ext cx="534377"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36111" y="6318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20656</xdr:rowOff>
    </xdr:from>
    <xdr:to>
      <xdr:col>85</xdr:col>
      <xdr:colOff>127000</xdr:colOff>
      <xdr:row>76</xdr:row>
      <xdr:rowOff>36195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5481300" y="13050856"/>
          <a:ext cx="838200" cy="15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71778</xdr:rowOff>
    </xdr:from>
    <xdr:ext cx="599010"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3101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20656</xdr:rowOff>
    </xdr:from>
    <xdr:to>
      <xdr:col>81</xdr:col>
      <xdr:colOff>50800</xdr:colOff>
      <xdr:row>76</xdr:row>
      <xdr:rowOff>82911</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4592300" y="13050856"/>
          <a:ext cx="889000" cy="62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3458</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795" y="1320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82911</xdr:rowOff>
    </xdr:from>
    <xdr:to>
      <xdr:col>76</xdr:col>
      <xdr:colOff>114300</xdr:colOff>
      <xdr:row>77</xdr:row>
      <xdr:rowOff>37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3703300" y="13113111"/>
          <a:ext cx="889000" cy="8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60972</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795" y="13262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37</xdr:rowOff>
    </xdr:from>
    <xdr:to>
      <xdr:col>71</xdr:col>
      <xdr:colOff>177800</xdr:colOff>
      <xdr:row>77</xdr:row>
      <xdr:rowOff>31037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3201687"/>
          <a:ext cx="889000" cy="3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65067</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795" y="1326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150414</xdr:rowOff>
    </xdr:from>
    <xdr:to>
      <xdr:col>67</xdr:col>
      <xdr:colOff>101600</xdr:colOff>
      <xdr:row>77</xdr:row>
      <xdr:rowOff>80564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97091</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795" y="1295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156845</xdr:rowOff>
    </xdr:from>
    <xdr:to>
      <xdr:col>85</xdr:col>
      <xdr:colOff>177800</xdr:colOff>
      <xdr:row>76</xdr:row>
      <xdr:rowOff>86995</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301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8272</xdr:rowOff>
    </xdr:from>
    <xdr:ext cx="599010"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2867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141307</xdr:rowOff>
    </xdr:from>
    <xdr:to>
      <xdr:col>81</xdr:col>
      <xdr:colOff>101600</xdr:colOff>
      <xdr:row>76</xdr:row>
      <xdr:rowOff>71456</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300005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87984</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77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32111</xdr:rowOff>
    </xdr:from>
    <xdr:to>
      <xdr:col>76</xdr:col>
      <xdr:colOff>165100</xdr:colOff>
      <xdr:row>76</xdr:row>
      <xdr:rowOff>133711</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306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150238</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292795" y="12837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120687</xdr:rowOff>
    </xdr:from>
    <xdr:to>
      <xdr:col>72</xdr:col>
      <xdr:colOff>38100</xdr:colOff>
      <xdr:row>77</xdr:row>
      <xdr:rowOff>50837</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15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67364</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03795" y="12926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151687</xdr:rowOff>
    </xdr:from>
    <xdr:to>
      <xdr:col>67</xdr:col>
      <xdr:colOff>101600</xdr:colOff>
      <xdr:row>77</xdr:row>
      <xdr:rowOff>81837</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18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72964</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14795" y="13274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42735</xdr:rowOff>
    </xdr:from>
    <xdr:to>
      <xdr:col>85</xdr:col>
      <xdr:colOff>127000</xdr:colOff>
      <xdr:row>98</xdr:row>
      <xdr:rowOff>48875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673385"/>
          <a:ext cx="838200" cy="177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49559</xdr:rowOff>
    </xdr:from>
    <xdr:ext cx="599010"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508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42735</xdr:rowOff>
    </xdr:from>
    <xdr:to>
      <xdr:col>81</xdr:col>
      <xdr:colOff>50800</xdr:colOff>
      <xdr:row>97</xdr:row>
      <xdr:rowOff>46957</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673385"/>
          <a:ext cx="889000" cy="4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99654</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795" y="16387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134482</xdr:rowOff>
    </xdr:from>
    <xdr:to>
      <xdr:col>76</xdr:col>
      <xdr:colOff>114300</xdr:colOff>
      <xdr:row>97</xdr:row>
      <xdr:rowOff>46957</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593682"/>
          <a:ext cx="889000" cy="8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138513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292795" y="1625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134482</xdr:rowOff>
    </xdr:from>
    <xdr:to>
      <xdr:col>71</xdr:col>
      <xdr:colOff>177800</xdr:colOff>
      <xdr:row>97</xdr:row>
      <xdr:rowOff>43219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593682"/>
          <a:ext cx="889000" cy="80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70265</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03795" y="1618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166441</xdr:rowOff>
    </xdr:from>
    <xdr:to>
      <xdr:col>67</xdr:col>
      <xdr:colOff>101600</xdr:colOff>
      <xdr:row>97</xdr:row>
      <xdr:rowOff>96591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87718</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14795" y="16718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169525</xdr:rowOff>
    </xdr:from>
    <xdr:to>
      <xdr:col>85</xdr:col>
      <xdr:colOff>177800</xdr:colOff>
      <xdr:row>98</xdr:row>
      <xdr:rowOff>99675</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80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84452</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715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163385</xdr:rowOff>
    </xdr:from>
    <xdr:to>
      <xdr:col>81</xdr:col>
      <xdr:colOff>101600</xdr:colOff>
      <xdr:row>97</xdr:row>
      <xdr:rowOff>93535</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62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84662</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715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167607</xdr:rowOff>
    </xdr:from>
    <xdr:to>
      <xdr:col>76</xdr:col>
      <xdr:colOff>165100</xdr:colOff>
      <xdr:row>97</xdr:row>
      <xdr:rowOff>97757</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62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88884</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292795" y="16719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83682</xdr:rowOff>
    </xdr:from>
    <xdr:to>
      <xdr:col>72</xdr:col>
      <xdr:colOff>38100</xdr:colOff>
      <xdr:row>97</xdr:row>
      <xdr:rowOff>13832</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54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4959</xdr:rowOff>
    </xdr:from>
    <xdr:ext cx="59901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03795" y="16635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163869</xdr:rowOff>
    </xdr:from>
    <xdr:to>
      <xdr:col>67</xdr:col>
      <xdr:colOff>101600</xdr:colOff>
      <xdr:row>97</xdr:row>
      <xdr:rowOff>94019</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62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110546</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14795" y="16398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43711</xdr:rowOff>
    </xdr:from>
    <xdr:to>
      <xdr:col>116</xdr:col>
      <xdr:colOff>63500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1323300" y="6558811"/>
          <a:ext cx="838200" cy="95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151553</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23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67640</xdr:rowOff>
    </xdr:from>
    <xdr:to>
      <xdr:col>98</xdr:col>
      <xdr:colOff>38100</xdr:colOff>
      <xdr:row>38</xdr:row>
      <xdr:rowOff>169240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14317</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67017" y="635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164361</xdr:rowOff>
    </xdr:from>
    <xdr:to>
      <xdr:col>116</xdr:col>
      <xdr:colOff>114300</xdr:colOff>
      <xdr:row>38</xdr:row>
      <xdr:rowOff>94511</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50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107104</xdr:rowOff>
    </xdr:from>
    <xdr:ext cx="469744"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450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132590</xdr:rowOff>
    </xdr:from>
    <xdr:to>
      <xdr:col>116</xdr:col>
      <xdr:colOff>63500</xdr:colOff>
      <xdr:row>55</xdr:row>
      <xdr:rowOff>134122</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9562340"/>
          <a:ext cx="838200" cy="1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57406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30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132590</xdr:rowOff>
    </xdr:from>
    <xdr:to>
      <xdr:col>111</xdr:col>
      <xdr:colOff>177800</xdr:colOff>
      <xdr:row>55</xdr:row>
      <xdr:rowOff>158079</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9562340"/>
          <a:ext cx="889000" cy="25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168665</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94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158079</xdr:rowOff>
    </xdr:from>
    <xdr:to>
      <xdr:col>107</xdr:col>
      <xdr:colOff>50800</xdr:colOff>
      <xdr:row>56</xdr:row>
      <xdr:rowOff>1351</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9587829"/>
          <a:ext cx="889000" cy="14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51325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995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1351</xdr:rowOff>
    </xdr:from>
    <xdr:to>
      <xdr:col>102</xdr:col>
      <xdr:colOff>114300</xdr:colOff>
      <xdr:row>56</xdr:row>
      <xdr:rowOff>26498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9602551"/>
          <a:ext cx="889000" cy="25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39186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98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63891</xdr:rowOff>
    </xdr:from>
    <xdr:to>
      <xdr:col>98</xdr:col>
      <xdr:colOff>38100</xdr:colOff>
      <xdr:row>57</xdr:row>
      <xdr:rowOff>165491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156618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92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83322</xdr:rowOff>
    </xdr:from>
    <xdr:to>
      <xdr:col>116</xdr:col>
      <xdr:colOff>114300</xdr:colOff>
      <xdr:row>56</xdr:row>
      <xdr:rowOff>13472</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951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106199</xdr:rowOff>
    </xdr:from>
    <xdr:ext cx="534377"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364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81790</xdr:rowOff>
    </xdr:from>
    <xdr:to>
      <xdr:col>112</xdr:col>
      <xdr:colOff>38100</xdr:colOff>
      <xdr:row>56</xdr:row>
      <xdr:rowOff>11940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951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28467</xdr:rowOff>
    </xdr:from>
    <xdr:ext cx="534377"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56111" y="928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107279</xdr:rowOff>
    </xdr:from>
    <xdr:to>
      <xdr:col>107</xdr:col>
      <xdr:colOff>101600</xdr:colOff>
      <xdr:row>56</xdr:row>
      <xdr:rowOff>37429</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953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53956</xdr:rowOff>
    </xdr:from>
    <xdr:ext cx="534377"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67111" y="931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122001</xdr:rowOff>
    </xdr:from>
    <xdr:to>
      <xdr:col>102</xdr:col>
      <xdr:colOff>165100</xdr:colOff>
      <xdr:row>56</xdr:row>
      <xdr:rowOff>52151</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955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68678</xdr:rowOff>
    </xdr:from>
    <xdr:ext cx="534377"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278111" y="9326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147148</xdr:rowOff>
    </xdr:from>
    <xdr:to>
      <xdr:col>98</xdr:col>
      <xdr:colOff>38100</xdr:colOff>
      <xdr:row>56</xdr:row>
      <xdr:rowOff>77298</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57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93825</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389111" y="9352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60833</xdr:rowOff>
    </xdr:from>
    <xdr:to>
      <xdr:col>116</xdr:col>
      <xdr:colOff>62864</xdr:colOff>
      <xdr:row>78</xdr:row>
      <xdr:rowOff>47030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062333"/>
          <a:ext cx="1269" cy="135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50857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2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47030</xdr:rowOff>
    </xdr:from>
    <xdr:to>
      <xdr:col>116</xdr:col>
      <xdr:colOff>152400</xdr:colOff>
      <xdr:row>78</xdr:row>
      <xdr:rowOff>47030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2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7510</xdr:rowOff>
    </xdr:from>
    <xdr:ext cx="599010"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83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60833</xdr:rowOff>
    </xdr:from>
    <xdr:to>
      <xdr:col>116</xdr:col>
      <xdr:colOff>152400</xdr:colOff>
      <xdr:row>70</xdr:row>
      <xdr:rowOff>60833</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062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45865</xdr:rowOff>
    </xdr:from>
    <xdr:to>
      <xdr:col>116</xdr:col>
      <xdr:colOff>63500</xdr:colOff>
      <xdr:row>75</xdr:row>
      <xdr:rowOff>18281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1323300" y="12390265"/>
          <a:ext cx="838200" cy="486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119873</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807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141446</xdr:rowOff>
    </xdr:from>
    <xdr:to>
      <xdr:col>116</xdr:col>
      <xdr:colOff>114300</xdr:colOff>
      <xdr:row>75</xdr:row>
      <xdr:rowOff>71596</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82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25160</xdr:rowOff>
    </xdr:from>
    <xdr:to>
      <xdr:col>111</xdr:col>
      <xdr:colOff>177800</xdr:colOff>
      <xdr:row>72</xdr:row>
      <xdr:rowOff>45865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0434300" y="12369560"/>
          <a:ext cx="889000" cy="20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146486</xdr:rowOff>
    </xdr:from>
    <xdr:to>
      <xdr:col>112</xdr:col>
      <xdr:colOff>38100</xdr:colOff>
      <xdr:row>73</xdr:row>
      <xdr:rowOff>76636</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4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67763</xdr:rowOff>
    </xdr:from>
    <xdr:ext cx="599010"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23795" y="12583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25160</xdr:rowOff>
    </xdr:from>
    <xdr:to>
      <xdr:col>107</xdr:col>
      <xdr:colOff>50800</xdr:colOff>
      <xdr:row>72</xdr:row>
      <xdr:rowOff>162484</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369560"/>
          <a:ext cx="889000" cy="137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58790</xdr:rowOff>
    </xdr:from>
    <xdr:to>
      <xdr:col>107</xdr:col>
      <xdr:colOff>101600</xdr:colOff>
      <xdr:row>72</xdr:row>
      <xdr:rowOff>160390</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4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151517</xdr:rowOff>
    </xdr:from>
    <xdr:ext cx="599010"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34795" y="12495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162484</xdr:rowOff>
    </xdr:from>
    <xdr:to>
      <xdr:col>102</xdr:col>
      <xdr:colOff>114300</xdr:colOff>
      <xdr:row>73</xdr:row>
      <xdr:rowOff>80351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506884"/>
          <a:ext cx="889000" cy="89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100123</xdr:rowOff>
    </xdr:from>
    <xdr:to>
      <xdr:col>102</xdr:col>
      <xdr:colOff>165100</xdr:colOff>
      <xdr:row>73</xdr:row>
      <xdr:rowOff>30273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44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71</xdr:row>
      <xdr:rowOff>46800</xdr:rowOff>
    </xdr:from>
    <xdr:ext cx="59901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45795" y="1221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54174</xdr:rowOff>
    </xdr:from>
    <xdr:to>
      <xdr:col>98</xdr:col>
      <xdr:colOff>38100</xdr:colOff>
      <xdr:row>72</xdr:row>
      <xdr:rowOff>155774</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398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851</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56795" y="12173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138931</xdr:rowOff>
    </xdr:from>
    <xdr:to>
      <xdr:col>116</xdr:col>
      <xdr:colOff>114300</xdr:colOff>
      <xdr:row>75</xdr:row>
      <xdr:rowOff>69081</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82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161808</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6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166515</xdr:rowOff>
    </xdr:from>
    <xdr:to>
      <xdr:col>112</xdr:col>
      <xdr:colOff>38100</xdr:colOff>
      <xdr:row>72</xdr:row>
      <xdr:rowOff>96665</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33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70</xdr:row>
      <xdr:rowOff>113192</xdr:rowOff>
    </xdr:from>
    <xdr:ext cx="59901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23795" y="12114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145810</xdr:rowOff>
    </xdr:from>
    <xdr:to>
      <xdr:col>107</xdr:col>
      <xdr:colOff>101600</xdr:colOff>
      <xdr:row>72</xdr:row>
      <xdr:rowOff>75960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31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70</xdr:row>
      <xdr:rowOff>92487</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34795" y="12093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111684</xdr:rowOff>
    </xdr:from>
    <xdr:to>
      <xdr:col>102</xdr:col>
      <xdr:colOff>165100</xdr:colOff>
      <xdr:row>73</xdr:row>
      <xdr:rowOff>41834</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45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32961</xdr:rowOff>
    </xdr:from>
    <xdr:ext cx="59901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45795" y="12548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29551</xdr:rowOff>
    </xdr:from>
    <xdr:to>
      <xdr:col>98</xdr:col>
      <xdr:colOff>38100</xdr:colOff>
      <xdr:row>73</xdr:row>
      <xdr:rowOff>131151</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545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122278</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638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維持補修費は前年と比べ</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大きく増加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して</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おり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、類似団体平均と比べて高い水準にある。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今後は公共施設等総合管理計画に基づき、維持補修費の削減に努める。　</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また、公債費についても、類似団体平均と比べて高い水準にあるため、緊急度、住民のニーズを的確に把握した事業の選択により、新規発行額の抑制に努める。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4,133
4,086
547.72
6,635,832
6,502,287
95,019
3,446,467
8,849,958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164526</xdr:rowOff>
    </xdr:from>
    <xdr:to>
      <xdr:col>24</xdr:col>
      <xdr:colOff>63500</xdr:colOff>
      <xdr:row>37</xdr:row>
      <xdr:rowOff>7821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336726"/>
          <a:ext cx="838200" cy="1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49392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05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7821</xdr:rowOff>
    </xdr:from>
    <xdr:to>
      <xdr:col>19</xdr:col>
      <xdr:colOff>177800</xdr:colOff>
      <xdr:row>37</xdr:row>
      <xdr:rowOff>27892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351471"/>
          <a:ext cx="889000" cy="20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155661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598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27892</xdr:rowOff>
    </xdr:from>
    <xdr:to>
      <xdr:col>15</xdr:col>
      <xdr:colOff>50800</xdr:colOff>
      <xdr:row>37</xdr:row>
      <xdr:rowOff>41311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371542"/>
          <a:ext cx="889000" cy="13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19415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02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41311</xdr:rowOff>
    </xdr:from>
    <xdr:to>
      <xdr:col>10</xdr:col>
      <xdr:colOff>114300</xdr:colOff>
      <xdr:row>37</xdr:row>
      <xdr:rowOff>48534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384961"/>
          <a:ext cx="889000" cy="7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35966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03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56690</xdr:rowOff>
    </xdr:from>
    <xdr:to>
      <xdr:col>6</xdr:col>
      <xdr:colOff>38100</xdr:colOff>
      <xdr:row>36</xdr:row>
      <xdr:rowOff>158290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2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3367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600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113726</xdr:rowOff>
    </xdr:from>
    <xdr:to>
      <xdr:col>24</xdr:col>
      <xdr:colOff>114300</xdr:colOff>
      <xdr:row>37</xdr:row>
      <xdr:rowOff>43876</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28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92153</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264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128471</xdr:rowOff>
    </xdr:from>
    <xdr:to>
      <xdr:col>20</xdr:col>
      <xdr:colOff>38100</xdr:colOff>
      <xdr:row>37</xdr:row>
      <xdr:rowOff>58621</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30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49748</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639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148542</xdr:rowOff>
    </xdr:from>
    <xdr:to>
      <xdr:col>15</xdr:col>
      <xdr:colOff>101600</xdr:colOff>
      <xdr:row>37</xdr:row>
      <xdr:rowOff>78692</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32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69819</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641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161961</xdr:rowOff>
    </xdr:from>
    <xdr:to>
      <xdr:col>10</xdr:col>
      <xdr:colOff>165100</xdr:colOff>
      <xdr:row>37</xdr:row>
      <xdr:rowOff>92111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33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83238</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642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169184</xdr:rowOff>
    </xdr:from>
    <xdr:to>
      <xdr:col>6</xdr:col>
      <xdr:colOff>38100</xdr:colOff>
      <xdr:row>37</xdr:row>
      <xdr:rowOff>99334</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34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90461</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643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39179</xdr:rowOff>
    </xdr:from>
    <xdr:to>
      <xdr:col>24</xdr:col>
      <xdr:colOff>63500</xdr:colOff>
      <xdr:row>58</xdr:row>
      <xdr:rowOff>45042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983279"/>
          <a:ext cx="838200" cy="5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122276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23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14214</xdr:rowOff>
    </xdr:from>
    <xdr:to>
      <xdr:col>19</xdr:col>
      <xdr:colOff>177800</xdr:colOff>
      <xdr:row>58</xdr:row>
      <xdr:rowOff>45042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958314"/>
          <a:ext cx="889000" cy="30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56212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57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134281</xdr:rowOff>
    </xdr:from>
    <xdr:to>
      <xdr:col>15</xdr:col>
      <xdr:colOff>50800</xdr:colOff>
      <xdr:row>58</xdr:row>
      <xdr:rowOff>14214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906931"/>
          <a:ext cx="889000" cy="51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169161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8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134281</xdr:rowOff>
    </xdr:from>
    <xdr:to>
      <xdr:col>10</xdr:col>
      <xdr:colOff>114300</xdr:colOff>
      <xdr:row>57</xdr:row>
      <xdr:rowOff>142830</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906931"/>
          <a:ext cx="889000" cy="8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149561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7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28454</xdr:rowOff>
    </xdr:from>
    <xdr:to>
      <xdr:col>6</xdr:col>
      <xdr:colOff>38100</xdr:colOff>
      <xdr:row>57</xdr:row>
      <xdr:rowOff>130054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146581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7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159829</xdr:rowOff>
    </xdr:from>
    <xdr:to>
      <xdr:col>24</xdr:col>
      <xdr:colOff>114300</xdr:colOff>
      <xdr:row>58</xdr:row>
      <xdr:rowOff>89979</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3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138256</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10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165692</xdr:rowOff>
    </xdr:from>
    <xdr:to>
      <xdr:col>20</xdr:col>
      <xdr:colOff>38100</xdr:colOff>
      <xdr:row>58</xdr:row>
      <xdr:rowOff>95842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3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86969</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03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134864</xdr:rowOff>
    </xdr:from>
    <xdr:to>
      <xdr:col>15</xdr:col>
      <xdr:colOff>101600</xdr:colOff>
      <xdr:row>58</xdr:row>
      <xdr:rowOff>65014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0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56141</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00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83481</xdr:rowOff>
    </xdr:from>
    <xdr:to>
      <xdr:col>10</xdr:col>
      <xdr:colOff>165100</xdr:colOff>
      <xdr:row>58</xdr:row>
      <xdr:rowOff>13631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5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4758</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94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92030</xdr:rowOff>
    </xdr:from>
    <xdr:to>
      <xdr:col>6</xdr:col>
      <xdr:colOff>38100</xdr:colOff>
      <xdr:row>58</xdr:row>
      <xdr:rowOff>22180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6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13307</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57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28011</xdr:rowOff>
    </xdr:from>
    <xdr:to>
      <xdr:col>24</xdr:col>
      <xdr:colOff>62865</xdr:colOff>
      <xdr:row>78</xdr:row>
      <xdr:rowOff>158634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00961"/>
          <a:ext cx="1270" cy="133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162461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53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158634</xdr:rowOff>
    </xdr:from>
    <xdr:to>
      <xdr:col>24</xdr:col>
      <xdr:colOff>152400</xdr:colOff>
      <xdr:row>78</xdr:row>
      <xdr:rowOff>158634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53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146138</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97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28011</xdr:rowOff>
    </xdr:from>
    <xdr:to>
      <xdr:col>24</xdr:col>
      <xdr:colOff>152400</xdr:colOff>
      <xdr:row>71</xdr:row>
      <xdr:rowOff>28011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00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135488</xdr:rowOff>
    </xdr:from>
    <xdr:to>
      <xdr:col>24</xdr:col>
      <xdr:colOff>63500</xdr:colOff>
      <xdr:row>76</xdr:row>
      <xdr:rowOff>73851</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2994238"/>
          <a:ext cx="838200" cy="109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146349</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30050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167922</xdr:rowOff>
    </xdr:from>
    <xdr:to>
      <xdr:col>24</xdr:col>
      <xdr:colOff>114300</xdr:colOff>
      <xdr:row>76</xdr:row>
      <xdr:rowOff>98072</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32755</xdr:rowOff>
    </xdr:from>
    <xdr:to>
      <xdr:col>19</xdr:col>
      <xdr:colOff>177800</xdr:colOff>
      <xdr:row>76</xdr:row>
      <xdr:rowOff>73851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2908300" y="13062955"/>
          <a:ext cx="889000" cy="41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67486</xdr:rowOff>
    </xdr:from>
    <xdr:to>
      <xdr:col>20</xdr:col>
      <xdr:colOff>38100</xdr:colOff>
      <xdr:row>76</xdr:row>
      <xdr:rowOff>169086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160213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3190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56627</xdr:rowOff>
    </xdr:from>
    <xdr:to>
      <xdr:col>15</xdr:col>
      <xdr:colOff>50800</xdr:colOff>
      <xdr:row>76</xdr:row>
      <xdr:rowOff>32755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2915377"/>
          <a:ext cx="889000" cy="14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31893</xdr:rowOff>
    </xdr:from>
    <xdr:to>
      <xdr:col>15</xdr:col>
      <xdr:colOff>101600</xdr:colOff>
      <xdr:row>77</xdr:row>
      <xdr:rowOff>133493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23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124620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326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88179</xdr:rowOff>
    </xdr:from>
    <xdr:to>
      <xdr:col>10</xdr:col>
      <xdr:colOff>114300</xdr:colOff>
      <xdr:row>75</xdr:row>
      <xdr:rowOff>56627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1130300" y="12432579"/>
          <a:ext cx="889000" cy="482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42849</xdr:rowOff>
    </xdr:from>
    <xdr:to>
      <xdr:col>10</xdr:col>
      <xdr:colOff>165100</xdr:colOff>
      <xdr:row>76</xdr:row>
      <xdr:rowOff>144449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7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135576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165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9868</xdr:rowOff>
    </xdr:from>
    <xdr:to>
      <xdr:col>6</xdr:col>
      <xdr:colOff>38100</xdr:colOff>
      <xdr:row>77</xdr:row>
      <xdr:rowOff>111468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1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102595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304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84688</xdr:rowOff>
    </xdr:from>
    <xdr:to>
      <xdr:col>24</xdr:col>
      <xdr:colOff>114300</xdr:colOff>
      <xdr:row>76</xdr:row>
      <xdr:rowOff>14838</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294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107565</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794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23051</xdr:rowOff>
    </xdr:from>
    <xdr:to>
      <xdr:col>20</xdr:col>
      <xdr:colOff>38100</xdr:colOff>
      <xdr:row>76</xdr:row>
      <xdr:rowOff>124651</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053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141179</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2828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153405</xdr:rowOff>
    </xdr:from>
    <xdr:to>
      <xdr:col>15</xdr:col>
      <xdr:colOff>101600</xdr:colOff>
      <xdr:row>76</xdr:row>
      <xdr:rowOff>83555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01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100082</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2787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5827</xdr:rowOff>
    </xdr:from>
    <xdr:to>
      <xdr:col>10</xdr:col>
      <xdr:colOff>165100</xdr:colOff>
      <xdr:row>75</xdr:row>
      <xdr:rowOff>107427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286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123954</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2639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37379</xdr:rowOff>
    </xdr:from>
    <xdr:to>
      <xdr:col>6</xdr:col>
      <xdr:colOff>38100</xdr:colOff>
      <xdr:row>72</xdr:row>
      <xdr:rowOff>138979</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2381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70</xdr:row>
      <xdr:rowOff>155506</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2157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107252</xdr:rowOff>
    </xdr:from>
    <xdr:to>
      <xdr:col>24</xdr:col>
      <xdr:colOff>63500</xdr:colOff>
      <xdr:row>97</xdr:row>
      <xdr:rowOff>114147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37902"/>
          <a:ext cx="8382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36509</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95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114147</xdr:rowOff>
    </xdr:from>
    <xdr:to>
      <xdr:col>19</xdr:col>
      <xdr:colOff>177800</xdr:colOff>
      <xdr:row>97</xdr:row>
      <xdr:rowOff>145986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44797"/>
          <a:ext cx="889000" cy="31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103653</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39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145986</xdr:rowOff>
    </xdr:from>
    <xdr:to>
      <xdr:col>15</xdr:col>
      <xdr:colOff>50800</xdr:colOff>
      <xdr:row>98</xdr:row>
      <xdr:rowOff>3282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76636"/>
          <a:ext cx="889000" cy="2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161576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4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3282</xdr:rowOff>
    </xdr:from>
    <xdr:to>
      <xdr:col>10</xdr:col>
      <xdr:colOff>114300</xdr:colOff>
      <xdr:row>98</xdr:row>
      <xdr:rowOff>32392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05382"/>
          <a:ext cx="889000" cy="29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91065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37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42106</xdr:rowOff>
    </xdr:from>
    <xdr:to>
      <xdr:col>6</xdr:col>
      <xdr:colOff>38100</xdr:colOff>
      <xdr:row>97</xdr:row>
      <xdr:rowOff>143706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160233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447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56452</xdr:rowOff>
    </xdr:from>
    <xdr:to>
      <xdr:col>24</xdr:col>
      <xdr:colOff>114300</xdr:colOff>
      <xdr:row>97</xdr:row>
      <xdr:rowOff>158052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8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34879</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65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63347</xdr:rowOff>
    </xdr:from>
    <xdr:to>
      <xdr:col>20</xdr:col>
      <xdr:colOff>38100</xdr:colOff>
      <xdr:row>97</xdr:row>
      <xdr:rowOff>164947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9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156074</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786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95186</xdr:rowOff>
    </xdr:from>
    <xdr:to>
      <xdr:col>15</xdr:col>
      <xdr:colOff>101600</xdr:colOff>
      <xdr:row>98</xdr:row>
      <xdr:rowOff>25336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25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16463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18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123932</xdr:rowOff>
    </xdr:from>
    <xdr:to>
      <xdr:col>10</xdr:col>
      <xdr:colOff>165100</xdr:colOff>
      <xdr:row>98</xdr:row>
      <xdr:rowOff>54082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5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45209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47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153042</xdr:rowOff>
    </xdr:from>
    <xdr:to>
      <xdr:col>6</xdr:col>
      <xdr:colOff>38100</xdr:colOff>
      <xdr:row>98</xdr:row>
      <xdr:rowOff>83192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8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74319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7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29464</xdr:rowOff>
    </xdr:from>
    <xdr:to>
      <xdr:col>55</xdr:col>
      <xdr:colOff>0</xdr:colOff>
      <xdr:row>38</xdr:row>
      <xdr:rowOff>111633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544564"/>
          <a:ext cx="838200" cy="82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79138</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22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28956</xdr:rowOff>
    </xdr:from>
    <xdr:to>
      <xdr:col>50</xdr:col>
      <xdr:colOff>114300</xdr:colOff>
      <xdr:row>38</xdr:row>
      <xdr:rowOff>29464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544056"/>
          <a:ext cx="8890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149623</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664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28956</xdr:rowOff>
    </xdr:from>
    <xdr:to>
      <xdr:col>45</xdr:col>
      <xdr:colOff>177800</xdr:colOff>
      <xdr:row>39</xdr:row>
      <xdr:rowOff>28956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544056"/>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75582</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59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11684</xdr:rowOff>
    </xdr:from>
    <xdr:to>
      <xdr:col>41</xdr:col>
      <xdr:colOff>50800</xdr:colOff>
      <xdr:row>39</xdr:row>
      <xdr:rowOff>28956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698234"/>
          <a:ext cx="8890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9415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53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5461</xdr:rowOff>
    </xdr:from>
    <xdr:to>
      <xdr:col>36</xdr:col>
      <xdr:colOff>165100</xdr:colOff>
      <xdr:row>38</xdr:row>
      <xdr:rowOff>107061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123588</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29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60833</xdr:rowOff>
    </xdr:from>
    <xdr:to>
      <xdr:col>55</xdr:col>
      <xdr:colOff>50800</xdr:colOff>
      <xdr:row>38</xdr:row>
      <xdr:rowOff>162433</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57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34688</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497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150114</xdr:rowOff>
    </xdr:from>
    <xdr:to>
      <xdr:col>50</xdr:col>
      <xdr:colOff>165100</xdr:colOff>
      <xdr:row>38</xdr:row>
      <xdr:rowOff>80264</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49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96791</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6268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149606</xdr:rowOff>
    </xdr:from>
    <xdr:to>
      <xdr:col>46</xdr:col>
      <xdr:colOff>38100</xdr:colOff>
      <xdr:row>38</xdr:row>
      <xdr:rowOff>79756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49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96283</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626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149606</xdr:rowOff>
    </xdr:from>
    <xdr:to>
      <xdr:col>41</xdr:col>
      <xdr:colOff>101600</xdr:colOff>
      <xdr:row>39</xdr:row>
      <xdr:rowOff>79756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6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70883</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6757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132334</xdr:rowOff>
    </xdr:from>
    <xdr:to>
      <xdr:col>36</xdr:col>
      <xdr:colOff>165100</xdr:colOff>
      <xdr:row>39</xdr:row>
      <xdr:rowOff>62484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4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53611</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83017" y="6740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153833</xdr:rowOff>
    </xdr:from>
    <xdr:to>
      <xdr:col>55</xdr:col>
      <xdr:colOff>0</xdr:colOff>
      <xdr:row>58</xdr:row>
      <xdr:rowOff>155484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097933"/>
          <a:ext cx="8382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92236</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10036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155484</xdr:rowOff>
    </xdr:from>
    <xdr:to>
      <xdr:col>50</xdr:col>
      <xdr:colOff>114300</xdr:colOff>
      <xdr:row>59</xdr:row>
      <xdr:rowOff>1067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099584"/>
          <a:ext cx="889000" cy="1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39833</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10155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1067</xdr:rowOff>
    </xdr:from>
    <xdr:to>
      <xdr:col>45</xdr:col>
      <xdr:colOff>177800</xdr:colOff>
      <xdr:row>59</xdr:row>
      <xdr:rowOff>6889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116617"/>
          <a:ext cx="889000" cy="5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58987</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83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168971</xdr:rowOff>
    </xdr:from>
    <xdr:to>
      <xdr:col>41</xdr:col>
      <xdr:colOff>50800</xdr:colOff>
      <xdr:row>59</xdr:row>
      <xdr:rowOff>6889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10113071"/>
          <a:ext cx="889000" cy="9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52284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82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113937</xdr:rowOff>
    </xdr:from>
    <xdr:to>
      <xdr:col>36</xdr:col>
      <xdr:colOff>165100</xdr:colOff>
      <xdr:row>59</xdr:row>
      <xdr:rowOff>44087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100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60614</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833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103033</xdr:rowOff>
    </xdr:from>
    <xdr:to>
      <xdr:col>55</xdr:col>
      <xdr:colOff>50800</xdr:colOff>
      <xdr:row>59</xdr:row>
      <xdr:rowOff>33183</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47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62410</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835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104684</xdr:rowOff>
    </xdr:from>
    <xdr:to>
      <xdr:col>50</xdr:col>
      <xdr:colOff>165100</xdr:colOff>
      <xdr:row>59</xdr:row>
      <xdr:rowOff>34834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48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51361</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824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121717</xdr:rowOff>
    </xdr:from>
    <xdr:to>
      <xdr:col>46</xdr:col>
      <xdr:colOff>38100</xdr:colOff>
      <xdr:row>59</xdr:row>
      <xdr:rowOff>51867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6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42994</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10158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127539</xdr:rowOff>
    </xdr:from>
    <xdr:to>
      <xdr:col>41</xdr:col>
      <xdr:colOff>101600</xdr:colOff>
      <xdr:row>59</xdr:row>
      <xdr:rowOff>57689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7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48816</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64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118171</xdr:rowOff>
    </xdr:from>
    <xdr:to>
      <xdr:col>36</xdr:col>
      <xdr:colOff>165100</xdr:colOff>
      <xdr:row>59</xdr:row>
      <xdr:rowOff>48321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62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39448</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10154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78374</xdr:rowOff>
    </xdr:from>
    <xdr:to>
      <xdr:col>55</xdr:col>
      <xdr:colOff>0</xdr:colOff>
      <xdr:row>77</xdr:row>
      <xdr:rowOff>127744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280024"/>
          <a:ext cx="838200" cy="4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109972</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311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78374</xdr:rowOff>
    </xdr:from>
    <xdr:to>
      <xdr:col>50</xdr:col>
      <xdr:colOff>114300</xdr:colOff>
      <xdr:row>77</xdr:row>
      <xdr:rowOff>119351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280024"/>
          <a:ext cx="889000" cy="40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124145</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2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150380</xdr:rowOff>
    </xdr:from>
    <xdr:to>
      <xdr:col>45</xdr:col>
      <xdr:colOff>177800</xdr:colOff>
      <xdr:row>77</xdr:row>
      <xdr:rowOff>119351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009130"/>
          <a:ext cx="889000" cy="311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148635</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0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150380</xdr:rowOff>
    </xdr:from>
    <xdr:to>
      <xdr:col>41</xdr:col>
      <xdr:colOff>50800</xdr:colOff>
      <xdr:row>77</xdr:row>
      <xdr:rowOff>81149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009130"/>
          <a:ext cx="889000" cy="273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3064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7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92661</xdr:rowOff>
    </xdr:from>
    <xdr:to>
      <xdr:col>36</xdr:col>
      <xdr:colOff>165100</xdr:colOff>
      <xdr:row>78</xdr:row>
      <xdr:rowOff>22811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13938</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8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76944</xdr:rowOff>
    </xdr:from>
    <xdr:to>
      <xdr:col>55</xdr:col>
      <xdr:colOff>50800</xdr:colOff>
      <xdr:row>78</xdr:row>
      <xdr:rowOff>7094</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27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99821</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130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27574</xdr:rowOff>
    </xdr:from>
    <xdr:to>
      <xdr:col>50</xdr:col>
      <xdr:colOff>165100</xdr:colOff>
      <xdr:row>77</xdr:row>
      <xdr:rowOff>129174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22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145701</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00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68551</xdr:rowOff>
    </xdr:from>
    <xdr:to>
      <xdr:col>46</xdr:col>
      <xdr:colOff>38100</xdr:colOff>
      <xdr:row>77</xdr:row>
      <xdr:rowOff>170151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7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161278</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362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99579</xdr:rowOff>
    </xdr:from>
    <xdr:to>
      <xdr:col>41</xdr:col>
      <xdr:colOff>101600</xdr:colOff>
      <xdr:row>76</xdr:row>
      <xdr:rowOff>29728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295832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74</xdr:row>
      <xdr:rowOff>46256</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61795" y="12733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30349</xdr:rowOff>
    </xdr:from>
    <xdr:to>
      <xdr:col>36</xdr:col>
      <xdr:colOff>165100</xdr:colOff>
      <xdr:row>77</xdr:row>
      <xdr:rowOff>131949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3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148476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007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105225</xdr:rowOff>
    </xdr:from>
    <xdr:to>
      <xdr:col>55</xdr:col>
      <xdr:colOff>0</xdr:colOff>
      <xdr:row>96</xdr:row>
      <xdr:rowOff>10632</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9639300" y="16392975"/>
          <a:ext cx="838200" cy="7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33723</xdr:rowOff>
    </xdr:from>
    <xdr:ext cx="599010"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492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105225</xdr:rowOff>
    </xdr:from>
    <xdr:to>
      <xdr:col>50</xdr:col>
      <xdr:colOff>114300</xdr:colOff>
      <xdr:row>96</xdr:row>
      <xdr:rowOff>161776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8750300" y="16392975"/>
          <a:ext cx="889000" cy="22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168428</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795" y="16627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161776</xdr:rowOff>
    </xdr:from>
    <xdr:to>
      <xdr:col>45</xdr:col>
      <xdr:colOff>177800</xdr:colOff>
      <xdr:row>96</xdr:row>
      <xdr:rowOff>162621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6620976"/>
          <a:ext cx="889000" cy="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22441</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795" y="1631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162621</xdr:rowOff>
    </xdr:from>
    <xdr:to>
      <xdr:col>41</xdr:col>
      <xdr:colOff>50800</xdr:colOff>
      <xdr:row>97</xdr:row>
      <xdr:rowOff>80195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621821"/>
          <a:ext cx="889000" cy="89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34272</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795" y="16664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111913</xdr:rowOff>
    </xdr:from>
    <xdr:to>
      <xdr:col>36</xdr:col>
      <xdr:colOff>165100</xdr:colOff>
      <xdr:row>97</xdr:row>
      <xdr:rowOff>42063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57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58590</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795" y="16346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131282</xdr:rowOff>
    </xdr:from>
    <xdr:to>
      <xdr:col>55</xdr:col>
      <xdr:colOff>50800</xdr:colOff>
      <xdr:row>96</xdr:row>
      <xdr:rowOff>61432</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41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154159</xdr:rowOff>
    </xdr:from>
    <xdr:ext cx="599010"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2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54425</xdr:rowOff>
    </xdr:from>
    <xdr:to>
      <xdr:col>50</xdr:col>
      <xdr:colOff>165100</xdr:colOff>
      <xdr:row>95</xdr:row>
      <xdr:rowOff>156025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34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1102</xdr:rowOff>
    </xdr:from>
    <xdr:ext cx="59901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39795" y="16117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110976</xdr:rowOff>
    </xdr:from>
    <xdr:to>
      <xdr:col>46</xdr:col>
      <xdr:colOff>38100</xdr:colOff>
      <xdr:row>97</xdr:row>
      <xdr:rowOff>41126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57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32253</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50795" y="16662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111821</xdr:rowOff>
    </xdr:from>
    <xdr:to>
      <xdr:col>41</xdr:col>
      <xdr:colOff>101600</xdr:colOff>
      <xdr:row>97</xdr:row>
      <xdr:rowOff>41971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571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58498</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61795" y="16346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29395</xdr:rowOff>
    </xdr:from>
    <xdr:to>
      <xdr:col>36</xdr:col>
      <xdr:colOff>165100</xdr:colOff>
      <xdr:row>97</xdr:row>
      <xdr:rowOff>130995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66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122122</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672795" y="16752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84112</xdr:rowOff>
    </xdr:from>
    <xdr:to>
      <xdr:col>85</xdr:col>
      <xdr:colOff>127000</xdr:colOff>
      <xdr:row>36</xdr:row>
      <xdr:rowOff>21300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5741962"/>
          <a:ext cx="838200" cy="451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125986</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6126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21300</xdr:rowOff>
    </xdr:from>
    <xdr:to>
      <xdr:col>81</xdr:col>
      <xdr:colOff>50800</xdr:colOff>
      <xdr:row>36</xdr:row>
      <xdr:rowOff>102423</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6193500"/>
          <a:ext cx="889000" cy="81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150545</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32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80706</xdr:rowOff>
    </xdr:from>
    <xdr:to>
      <xdr:col>76</xdr:col>
      <xdr:colOff>114300</xdr:colOff>
      <xdr:row>36</xdr:row>
      <xdr:rowOff>102423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3703300" y="6252906"/>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148780</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597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108808</xdr:rowOff>
    </xdr:from>
    <xdr:to>
      <xdr:col>71</xdr:col>
      <xdr:colOff>177800</xdr:colOff>
      <xdr:row>36</xdr:row>
      <xdr:rowOff>80706</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2814300" y="5938108"/>
          <a:ext cx="889000" cy="31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142326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597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48385</xdr:rowOff>
    </xdr:from>
    <xdr:to>
      <xdr:col>67</xdr:col>
      <xdr:colOff>101600</xdr:colOff>
      <xdr:row>36</xdr:row>
      <xdr:rowOff>149985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141112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6313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33312</xdr:rowOff>
    </xdr:from>
    <xdr:to>
      <xdr:col>85</xdr:col>
      <xdr:colOff>177800</xdr:colOff>
      <xdr:row>33</xdr:row>
      <xdr:rowOff>134912</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5691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56189</xdr:rowOff>
    </xdr:from>
    <xdr:ext cx="599010"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5542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141950</xdr:rowOff>
    </xdr:from>
    <xdr:to>
      <xdr:col>81</xdr:col>
      <xdr:colOff>101600</xdr:colOff>
      <xdr:row>36</xdr:row>
      <xdr:rowOff>72100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14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88627</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591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51623</xdr:rowOff>
    </xdr:from>
    <xdr:to>
      <xdr:col>76</xdr:col>
      <xdr:colOff>165100</xdr:colOff>
      <xdr:row>36</xdr:row>
      <xdr:rowOff>153223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223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144350</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316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29906</xdr:rowOff>
    </xdr:from>
    <xdr:to>
      <xdr:col>72</xdr:col>
      <xdr:colOff>38100</xdr:colOff>
      <xdr:row>36</xdr:row>
      <xdr:rowOff>131506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20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122633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29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58008</xdr:rowOff>
    </xdr:from>
    <xdr:to>
      <xdr:col>67</xdr:col>
      <xdr:colOff>101600</xdr:colOff>
      <xdr:row>34</xdr:row>
      <xdr:rowOff>159608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588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33</xdr:row>
      <xdr:rowOff>4685</xdr:rowOff>
    </xdr:from>
    <xdr:ext cx="59901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14795" y="5662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165036</xdr:rowOff>
    </xdr:from>
    <xdr:to>
      <xdr:col>85</xdr:col>
      <xdr:colOff>127000</xdr:colOff>
      <xdr:row>57</xdr:row>
      <xdr:rowOff>85600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766236"/>
          <a:ext cx="838200" cy="9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99762</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29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161900</xdr:rowOff>
    </xdr:from>
    <xdr:to>
      <xdr:col>81</xdr:col>
      <xdr:colOff>50800</xdr:colOff>
      <xdr:row>57</xdr:row>
      <xdr:rowOff>85600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763100"/>
          <a:ext cx="889000" cy="95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57480</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48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15897</xdr:rowOff>
    </xdr:from>
    <xdr:to>
      <xdr:col>76</xdr:col>
      <xdr:colOff>114300</xdr:colOff>
      <xdr:row>56</xdr:row>
      <xdr:rowOff>161900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617097"/>
          <a:ext cx="889000" cy="14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87823</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860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15897</xdr:rowOff>
    </xdr:from>
    <xdr:to>
      <xdr:col>71</xdr:col>
      <xdr:colOff>177800</xdr:colOff>
      <xdr:row>57</xdr:row>
      <xdr:rowOff>126915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617097"/>
          <a:ext cx="889000" cy="28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111845</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884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24643</xdr:rowOff>
    </xdr:from>
    <xdr:to>
      <xdr:col>67</xdr:col>
      <xdr:colOff>101600</xdr:colOff>
      <xdr:row>57</xdr:row>
      <xdr:rowOff>126243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142770</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572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114236</xdr:rowOff>
    </xdr:from>
    <xdr:to>
      <xdr:col>85</xdr:col>
      <xdr:colOff>177800</xdr:colOff>
      <xdr:row>57</xdr:row>
      <xdr:rowOff>44386</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71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92663</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693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34800</xdr:rowOff>
    </xdr:from>
    <xdr:to>
      <xdr:col>81</xdr:col>
      <xdr:colOff>101600</xdr:colOff>
      <xdr:row>57</xdr:row>
      <xdr:rowOff>136400</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0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127527</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900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111100</xdr:rowOff>
    </xdr:from>
    <xdr:to>
      <xdr:col>76</xdr:col>
      <xdr:colOff>165100</xdr:colOff>
      <xdr:row>57</xdr:row>
      <xdr:rowOff>41250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7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57777</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487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136547</xdr:rowOff>
    </xdr:from>
    <xdr:to>
      <xdr:col>72</xdr:col>
      <xdr:colOff>38100</xdr:colOff>
      <xdr:row>56</xdr:row>
      <xdr:rowOff>66697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566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83224</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341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76115</xdr:rowOff>
    </xdr:from>
    <xdr:to>
      <xdr:col>67</xdr:col>
      <xdr:colOff>101600</xdr:colOff>
      <xdr:row>58</xdr:row>
      <xdr:rowOff>6265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4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168842</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941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64316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65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158525</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360175"/>
          <a:ext cx="889000" cy="228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136808</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1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158525</xdr:rowOff>
    </xdr:from>
    <xdr:to>
      <xdr:col>76</xdr:col>
      <xdr:colOff>114300</xdr:colOff>
      <xdr:row>78</xdr:row>
      <xdr:rowOff>78987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360175"/>
          <a:ext cx="889000" cy="9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132805</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505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78987</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3452087"/>
          <a:ext cx="889000" cy="136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134028</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50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107725</xdr:rowOff>
    </xdr:from>
    <xdr:to>
      <xdr:col>76</xdr:col>
      <xdr:colOff>165100</xdr:colOff>
      <xdr:row>78</xdr:row>
      <xdr:rowOff>37875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30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54402</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25111" y="1308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28187</xdr:rowOff>
    </xdr:from>
    <xdr:to>
      <xdr:col>72</xdr:col>
      <xdr:colOff>38100</xdr:colOff>
      <xdr:row>78</xdr:row>
      <xdr:rowOff>129787</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40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146314</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36111" y="13176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20656</xdr:rowOff>
    </xdr:from>
    <xdr:to>
      <xdr:col>85</xdr:col>
      <xdr:colOff>127000</xdr:colOff>
      <xdr:row>96</xdr:row>
      <xdr:rowOff>36195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5481300" y="16479856"/>
          <a:ext cx="838200" cy="15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71778</xdr:rowOff>
    </xdr:from>
    <xdr:ext cx="599010"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53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20656</xdr:rowOff>
    </xdr:from>
    <xdr:to>
      <xdr:col>81</xdr:col>
      <xdr:colOff>50800</xdr:colOff>
      <xdr:row>96</xdr:row>
      <xdr:rowOff>82911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479856"/>
          <a:ext cx="889000" cy="62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3458</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181795" y="16634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82911</xdr:rowOff>
    </xdr:from>
    <xdr:to>
      <xdr:col>76</xdr:col>
      <xdr:colOff>114300</xdr:colOff>
      <xdr:row>97</xdr:row>
      <xdr:rowOff>37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542111"/>
          <a:ext cx="889000" cy="8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60972</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292795" y="1669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37</xdr:rowOff>
    </xdr:from>
    <xdr:to>
      <xdr:col>71</xdr:col>
      <xdr:colOff>177800</xdr:colOff>
      <xdr:row>97</xdr:row>
      <xdr:rowOff>31037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630687"/>
          <a:ext cx="889000" cy="3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65067</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03795" y="1669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150414</xdr:rowOff>
    </xdr:from>
    <xdr:to>
      <xdr:col>67</xdr:col>
      <xdr:colOff>101600</xdr:colOff>
      <xdr:row>97</xdr:row>
      <xdr:rowOff>80564</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97091</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14795" y="16384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156845</xdr:rowOff>
    </xdr:from>
    <xdr:to>
      <xdr:col>85</xdr:col>
      <xdr:colOff>177800</xdr:colOff>
      <xdr:row>96</xdr:row>
      <xdr:rowOff>86995</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44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8272</xdr:rowOff>
    </xdr:from>
    <xdr:ext cx="599010"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296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141306</xdr:rowOff>
    </xdr:from>
    <xdr:to>
      <xdr:col>81</xdr:col>
      <xdr:colOff>101600</xdr:colOff>
      <xdr:row>96</xdr:row>
      <xdr:rowOff>71456</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42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87983</xdr:rowOff>
    </xdr:from>
    <xdr:ext cx="59901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181795" y="16204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32111</xdr:rowOff>
    </xdr:from>
    <xdr:to>
      <xdr:col>76</xdr:col>
      <xdr:colOff>165100</xdr:colOff>
      <xdr:row>96</xdr:row>
      <xdr:rowOff>133711</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49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150238</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292795" y="1626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120687</xdr:rowOff>
    </xdr:from>
    <xdr:to>
      <xdr:col>72</xdr:col>
      <xdr:colOff>38100</xdr:colOff>
      <xdr:row>97</xdr:row>
      <xdr:rowOff>50837</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57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67364</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03795" y="16355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151687</xdr:rowOff>
    </xdr:from>
    <xdr:to>
      <xdr:col>67</xdr:col>
      <xdr:colOff>101600</xdr:colOff>
      <xdr:row>97</xdr:row>
      <xdr:rowOff>81837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61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72964</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14795" y="16703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60342</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消防庁舎建替えにより消防費が大きく増加しており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、類似団体と比較して高くなっている。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平成２９年度から令和３年度は、財政調整基金を取り崩し、特定目的基金に積み立てたことにより一時的に基金残高、実質単年度収支ともに悪化していたが、令和４年度からは財政調整基金残高は増加し、実質単年度収支も大きく改善し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今後も適正な運用を図り、現在の水準を維持する。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連結実質赤字は生じていないが、今後も現状を維持し、健全な財政運営に努める。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近年の大規模な公共事業による地方債の元利償還金が増加傾向にあ</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るが</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、実質公債費比率の分子</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前年度より</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今後は元利償還金等と歳入公債費の均衡を図りながら地方債の新規発行を伴う事業を実施することにより、</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引き続き</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実質公債費比率の分子の増加を抑制していくよう努める。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当町では満期一括地方債がないため、積立てを行っていない。</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大規模建設事業の実施により、地方債残高は増加し、将来負担額も増加していく見込みであり、充当可能財源等は減少していく見込みである。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今後も大規模な事業が見込まれるため、より健全な財政運営に努める。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北海道上ノ国町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財源不足による基金繰入のため減</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鉄道施設物の撤去工事や、公営住宅等の公共施設整備のため基金繰入をしていくこととなり、減少していく見込みである。</a:t>
          </a:r>
          <a:endParaRPr lang="ja-JP" altLang="ja-JP" sz="1100">
            <a:effectLst/>
            <a:latin typeface="ＭＳ ゴシック" panose="020B0609070205080204" pitchFamily="49" charset="-128"/>
            <a:ea typeface="ＭＳ ゴシック" panose="020B0609070205080204" pitchFamily="49" charset="-128"/>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公共施設整備基金　　　　　　　・・・　公共施設整備財源</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旧</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JR</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江差線鉄道施設物管理基金　・・・　旧</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JR</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江差線の施設撤去</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子育て支援対策基金　　　　　　・・・　小中学校給食費無償化、保育料無償化　</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ふるさと応援基金　　　　　　　・・・　ふるさと寄附事業</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ふるさと創生基金　　　　　　　・・・　高校生海外研修派遣</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公共施設整備財源として繰入を行ったため、公共施設整備基金が大きく減少している。</a:t>
          </a:r>
          <a:endParaRPr lang="ja-JP" altLang="ja-JP" sz="1100">
            <a:effectLst/>
            <a:latin typeface="ＭＳ ゴシック" panose="020B0609070205080204" pitchFamily="49" charset="-128"/>
            <a:ea typeface="ＭＳ ゴシック" panose="020B0609070205080204" pitchFamily="49" charset="-128"/>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鉄道施設物の撤去工事や、公営住宅等の公共施設整備のため基金繰入をしていくこととなり、減少していく見込みである。</a:t>
          </a:r>
          <a:endParaRPr lang="ja-JP" altLang="ja-JP" sz="11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剰余金等の積立により増加した。</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健全な財政運営に努め、現状の水準を維持する。</a:t>
          </a:r>
          <a:endParaRPr lang="ja-JP" altLang="ja-JP" sz="1100">
            <a:effectLst/>
            <a:latin typeface="ＭＳ ゴシック" panose="020B0609070205080204" pitchFamily="49" charset="-128"/>
            <a:ea typeface="ＭＳ ゴシック" panose="020B0609070205080204" pitchFamily="49" charset="-128"/>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満期一括償還の地方債の借入が行われるまで、積立てを行わない。</a:t>
          </a:r>
          <a:endParaRPr lang="ja-JP" altLang="ja-JP" sz="11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FE2E1CD-2CD8-4FA1-8D13-E894592045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9376DA3-9140-4214-93A2-8F623EE17B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0204E57-B3B0-49C5-8D49-FB8C59C5510C}"/>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619EB5B-3EDA-4EDD-A19A-B1FF5A565B69}"/>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B3073A5-171C-494E-B035-F808A967E523}"/>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C1BA690-0A12-4378-BD48-279C2CEE20E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AD45961-DCA3-4E47-AA30-766A8F37220E}"/>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1FD09DC8-DDF8-49B2-B3F4-F79B9E270D8B}"/>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9E90DC9-9321-4172-9E02-1B7AC544DD6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D20345F-F2CE-46A9-B1AA-5A0D29D1EB8B}"/>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025FAF3-277E-4402-8190-FC830EE78DD6}"/>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2A00361-75C8-4932-810F-12109BE36C3A}"/>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1EB409F-BB74-4A02-B287-141A8ACFF8F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E686CB5-9BB3-4695-997A-D01D49588E3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EF5369D-3E0E-4D0C-BF14-BED31E1AC41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896A5DD2-EE82-4476-AA22-D4DFE2820C3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7AF7AC0-18CF-4E5C-8899-AC0DECF3E44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A04A550B-9FF9-47B0-9338-3B5786A22796}"/>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E4DF9E7D-F4F6-475C-B1A8-C2EAB67C4BD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8A2D262-9F5D-4D58-A449-D31A741EE4C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E002C68-0619-4063-9EB5-6159D2FE9B7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C3C38815-C2F2-4E67-BA5B-AF335FEB449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4,133
4,086
547.72
6,635,832
6,502,287
95,019
3,446,467
8,849,958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F96189F-F74E-47D1-B3F8-385C6C00186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830D222-5034-4038-8CC7-96B8051FE22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2557828-C0F3-4844-8B71-51EC5D581F06}"/>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4311967-C7AF-43D1-9E12-01A81F25202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DE614C6-0932-44C5-88FB-749EC09C8F1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8AD920F-84B6-40F1-AF0D-356B7BFBA4C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591AC5E-F460-4543-9D1D-34A0A670BA9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0CC60AA-0F41-4772-97BC-7F46B0C2F7C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C6E51CFF-FB45-4DA3-A6C2-AA20196557D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2B58AE1-3BBE-4D33-B30D-6EC94ADC0F8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143C9060-0DA1-45A9-806A-5AC33C9C8D5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A9B3375-84AE-4F6C-B854-BBF8AB72B76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E1D2A864-C8F3-4692-8F45-B2EFF6F4386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1D1ACC2-1091-4AD6-8F9A-3E1C0FFC701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7AF1A4A-308F-4B53-ADE3-25634E762B1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7F2CAF2-D4B6-4484-9DA7-C409A800511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D9972C5D-38D8-4353-94C8-54C11519681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351458A-F152-458E-942D-3545BC09C9C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25EAD58-5D9C-4B76-9494-5208EE90247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998348D-89CA-46EE-8DE5-17529DA4121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B54A79A-2F91-458C-90C5-8BC4E181B96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8353277C-FB48-400E-88F1-C0E0D08664CE}"/>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28FE78F-9194-4ADC-9CA3-3808EA4F59C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C72E40A-9B31-4B9C-83E8-EC5AEA8AB18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FAFF244-E9DB-4F12-AB32-F33AA18FF0E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879EFC2-1F13-4FEA-9232-B08CBBB8E9B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371DA2F9-8F7E-411E-A300-F6833CFC99C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5BB214A-9273-44C3-88A1-69BFAA447FF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71804185-C79B-4E46-A63B-C16AB587094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63F4F4DD-ACAF-4EDE-9DC1-C7FA1A87AA0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2F7A595-D8FF-4854-A5F5-60A132CB796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A9F3689-E580-479A-A7C3-6B1CCDDD5B9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2827147-3C1D-43D8-BFDF-EB950EACB32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5F6BC18-4B68-4801-B876-82259E65FD6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36121B5-862E-4F9D-966B-481F489E86A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本町の有形固定資産減価償却率は類似団体よりも高くなっている。　</a:t>
          </a:r>
          <a:endParaRPr kumimoji="1" lang="en-US" altLang="ja-JP" sz="1100" baseline="0">
            <a:latin typeface="ＭＳ Ｐゴシック" panose="020B0600070205080204" pitchFamily="50" charset="-128"/>
            <a:ea typeface="ＭＳ Ｐゴシック" panose="020B0600070205080204" pitchFamily="50" charset="-128"/>
          </a:endParaRPr>
        </a:p>
        <a:p>
          <a:r>
            <a:rPr kumimoji="1" lang="ja-JP" altLang="en-US" sz="1100" baseline="0">
              <a:latin typeface="ＭＳ Ｐゴシック" panose="020B0600070205080204" pitchFamily="50" charset="-128"/>
              <a:ea typeface="ＭＳ Ｐゴシック" panose="020B0600070205080204" pitchFamily="50" charset="-128"/>
            </a:rPr>
            <a:t>　これは有形固定資産のうち割合の大きい道路や上ノ国町舘調査整備センター、集会施設等の</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の高さが原因となっており、今後は道路を含めた公共施設について公共施設等総合管理計画等に基づき、適切な維持管理に努めたい。</a:t>
          </a:r>
          <a:endPar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9AB5D316-9B2D-43F1-A7FD-931CFDC4124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FFCD3919-C310-41B9-A564-FCC31E581CD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575DBF8D-A4C2-4468-A804-E1B8260693C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26F8F6BE-8841-4BD5-9FFE-83D2B251FDFA}"/>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95851E0A-17B2-4C9A-B95B-09EA5E369B7F}"/>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4C9DF538-4DC6-41E0-93FF-55ADAC790957}"/>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A9AC2243-73F3-4AA5-9821-A1B03EEBDBFE}"/>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AB6D7E92-EA85-437A-99B3-433B5ED9BD8A}"/>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F249FD16-F277-4EB0-BC20-EF8C692F0A56}"/>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91061F43-8FBC-4F52-BA84-91086779D186}"/>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E818F3E3-3EAC-4162-9816-5878B29090DA}"/>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F3085DEF-CFB7-40DC-A06B-9CC5006107D6}"/>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9285C64C-2966-46D4-9730-29865D90E841}"/>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F20CD259-8143-4CA3-ABC1-3DC551FE83BB}"/>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FB102BE8-CCB5-4C54-8866-781466232992}"/>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F46CCF84-E04E-486A-BDE0-4EC5450078D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B0E2AD64-7D44-4A70-8715-512B55A3997B}"/>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F8DE4946-8C5F-42CE-B709-4DBF25215DD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77" name="直線コネクタ 76">
          <a:extLst>
            <a:ext uri="{FF2B5EF4-FFF2-40B4-BE49-F238E27FC236}">
              <a16:creationId xmlns:a16="http://schemas.microsoft.com/office/drawing/2014/main" id="{5AA225A4-6AA3-4DBB-B435-5988D0288582}"/>
            </a:ext>
          </a:extLst>
        </xdr:cNvPr>
        <xdr:cNvCxnSpPr/>
      </xdr:nvCxnSpPr>
      <xdr:spPr>
        <a:xfrm flipV="1">
          <a:off x="4760595" y="5400222"/>
          <a:ext cx="1270"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78" name="有形固定資産減価償却率最小値テキスト">
          <a:extLst>
            <a:ext uri="{FF2B5EF4-FFF2-40B4-BE49-F238E27FC236}">
              <a16:creationId xmlns:a16="http://schemas.microsoft.com/office/drawing/2014/main" id="{95CCB562-02D6-47B6-94A9-B4BB06ADD567}"/>
            </a:ext>
          </a:extLst>
        </xdr:cNvPr>
        <xdr:cNvSpPr txBox="1"/>
      </xdr:nvSpPr>
      <xdr:spPr>
        <a:xfrm>
          <a:off x="4813300" y="686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79" name="直線コネクタ 78">
          <a:extLst>
            <a:ext uri="{FF2B5EF4-FFF2-40B4-BE49-F238E27FC236}">
              <a16:creationId xmlns:a16="http://schemas.microsoft.com/office/drawing/2014/main" id="{28C0400A-54A0-41EA-A40F-D65B2DE32A3B}"/>
            </a:ext>
          </a:extLst>
        </xdr:cNvPr>
        <xdr:cNvCxnSpPr/>
      </xdr:nvCxnSpPr>
      <xdr:spPr>
        <a:xfrm>
          <a:off x="4673600" y="686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80" name="有形固定資産減価償却率最大値テキスト">
          <a:extLst>
            <a:ext uri="{FF2B5EF4-FFF2-40B4-BE49-F238E27FC236}">
              <a16:creationId xmlns:a16="http://schemas.microsoft.com/office/drawing/2014/main" id="{A8B98618-A4B2-4595-B360-EA1D9344A0EB}"/>
            </a:ext>
          </a:extLst>
        </xdr:cNvPr>
        <xdr:cNvSpPr txBox="1"/>
      </xdr:nvSpPr>
      <xdr:spPr>
        <a:xfrm>
          <a:off x="4813300" y="517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81" name="直線コネクタ 80">
          <a:extLst>
            <a:ext uri="{FF2B5EF4-FFF2-40B4-BE49-F238E27FC236}">
              <a16:creationId xmlns:a16="http://schemas.microsoft.com/office/drawing/2014/main" id="{31CFA58D-D1DD-4FD7-B181-C06A7E09E0C0}"/>
            </a:ext>
          </a:extLst>
        </xdr:cNvPr>
        <xdr:cNvCxnSpPr/>
      </xdr:nvCxnSpPr>
      <xdr:spPr>
        <a:xfrm>
          <a:off x="4673600" y="540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114226</xdr:rowOff>
    </xdr:from>
    <xdr:ext cx="405111" cy="259045"/>
    <xdr:sp macro="" textlink="">
      <xdr:nvSpPr>
        <xdr:cNvPr id="82" name="有形固定資産減価償却率平均値テキスト">
          <a:extLst>
            <a:ext uri="{FF2B5EF4-FFF2-40B4-BE49-F238E27FC236}">
              <a16:creationId xmlns:a16="http://schemas.microsoft.com/office/drawing/2014/main" id="{1DC3E756-8E51-4267-A02D-CBCC432C3949}"/>
            </a:ext>
          </a:extLst>
        </xdr:cNvPr>
        <xdr:cNvSpPr txBox="1"/>
      </xdr:nvSpPr>
      <xdr:spPr>
        <a:xfrm>
          <a:off x="4813300" y="5857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83" name="フローチャート: 判断 82">
          <a:extLst>
            <a:ext uri="{FF2B5EF4-FFF2-40B4-BE49-F238E27FC236}">
              <a16:creationId xmlns:a16="http://schemas.microsoft.com/office/drawing/2014/main" id="{A56DA035-79F8-4FE2-917D-9624EDA0891C}"/>
            </a:ext>
          </a:extLst>
        </xdr:cNvPr>
        <xdr:cNvSpPr/>
      </xdr:nvSpPr>
      <xdr:spPr>
        <a:xfrm>
          <a:off x="4711700" y="600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84" name="フローチャート: 判断 83">
          <a:extLst>
            <a:ext uri="{FF2B5EF4-FFF2-40B4-BE49-F238E27FC236}">
              <a16:creationId xmlns:a16="http://schemas.microsoft.com/office/drawing/2014/main" id="{76AF3E26-AEC5-4B57-91BA-33698801D3C3}"/>
            </a:ext>
          </a:extLst>
        </xdr:cNvPr>
        <xdr:cNvSpPr/>
      </xdr:nvSpPr>
      <xdr:spPr>
        <a:xfrm>
          <a:off x="4000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5" name="フローチャート: 判断 84">
          <a:extLst>
            <a:ext uri="{FF2B5EF4-FFF2-40B4-BE49-F238E27FC236}">
              <a16:creationId xmlns:a16="http://schemas.microsoft.com/office/drawing/2014/main" id="{A0A38390-B49E-4347-B3A9-8CEF4AC2CD51}"/>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86" name="フローチャート: 判断 85">
          <a:extLst>
            <a:ext uri="{FF2B5EF4-FFF2-40B4-BE49-F238E27FC236}">
              <a16:creationId xmlns:a16="http://schemas.microsoft.com/office/drawing/2014/main" id="{EAFD84D3-BB34-4CB3-A358-E4E99FF4363B}"/>
            </a:ext>
          </a:extLst>
        </xdr:cNvPr>
        <xdr:cNvSpPr/>
      </xdr:nvSpPr>
      <xdr:spPr>
        <a:xfrm>
          <a:off x="2476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7" name="フローチャート: 判断 86">
          <a:extLst>
            <a:ext uri="{FF2B5EF4-FFF2-40B4-BE49-F238E27FC236}">
              <a16:creationId xmlns:a16="http://schemas.microsoft.com/office/drawing/2014/main" id="{53AA3D89-CC5A-48EB-AFB1-2CA56598D3ED}"/>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C8D9969-C131-4916-880C-7E801B16AB8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9A7DF2F4-BD85-48B1-B201-B61373A3B95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229441DF-C118-4F06-A6C0-368C8CE8CD9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DD285321-DBFD-4AB0-A1BC-DE6982FE5D3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D6248A52-FFF5-4502-9FCE-201643B20A1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106771</xdr:rowOff>
    </xdr:from>
    <xdr:to>
      <xdr:col>23</xdr:col>
      <xdr:colOff>136525</xdr:colOff>
      <xdr:row>31</xdr:row>
      <xdr:rowOff>36921</xdr:rowOff>
    </xdr:to>
    <xdr:sp macro="" textlink="">
      <xdr:nvSpPr>
        <xdr:cNvPr id="93" name="楕円 92">
          <a:extLst>
            <a:ext uri="{FF2B5EF4-FFF2-40B4-BE49-F238E27FC236}">
              <a16:creationId xmlns:a16="http://schemas.microsoft.com/office/drawing/2014/main" id="{D04B1914-32DB-49D4-BF20-2AEF2D8DAF07}"/>
            </a:ext>
          </a:extLst>
        </xdr:cNvPr>
        <xdr:cNvSpPr/>
      </xdr:nvSpPr>
      <xdr:spPr>
        <a:xfrm>
          <a:off x="4711700" y="602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85198</xdr:rowOff>
    </xdr:from>
    <xdr:ext cx="405111" cy="259045"/>
    <xdr:sp macro="" textlink="">
      <xdr:nvSpPr>
        <xdr:cNvPr id="94" name="有形固定資産減価償却率該当値テキスト">
          <a:extLst>
            <a:ext uri="{FF2B5EF4-FFF2-40B4-BE49-F238E27FC236}">
              <a16:creationId xmlns:a16="http://schemas.microsoft.com/office/drawing/2014/main" id="{B399FB3E-AF7C-4023-9240-1458720D56EA}"/>
            </a:ext>
          </a:extLst>
        </xdr:cNvPr>
        <xdr:cNvSpPr txBox="1"/>
      </xdr:nvSpPr>
      <xdr:spPr>
        <a:xfrm>
          <a:off x="4813300" y="6000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94433</xdr:rowOff>
    </xdr:from>
    <xdr:to>
      <xdr:col>19</xdr:col>
      <xdr:colOff>187325</xdr:colOff>
      <xdr:row>31</xdr:row>
      <xdr:rowOff>24583</xdr:rowOff>
    </xdr:to>
    <xdr:sp macro="" textlink="">
      <xdr:nvSpPr>
        <xdr:cNvPr id="95" name="楕円 94">
          <a:extLst>
            <a:ext uri="{FF2B5EF4-FFF2-40B4-BE49-F238E27FC236}">
              <a16:creationId xmlns:a16="http://schemas.microsoft.com/office/drawing/2014/main" id="{0B5F7CFE-EF2A-4684-9E3B-4ACBE1B3F68F}"/>
            </a:ext>
          </a:extLst>
        </xdr:cNvPr>
        <xdr:cNvSpPr/>
      </xdr:nvSpPr>
      <xdr:spPr>
        <a:xfrm>
          <a:off x="4000500" y="600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145233</xdr:rowOff>
    </xdr:from>
    <xdr:to>
      <xdr:col>23</xdr:col>
      <xdr:colOff>85725</xdr:colOff>
      <xdr:row>30</xdr:row>
      <xdr:rowOff>157571</xdr:rowOff>
    </xdr:to>
    <xdr:cxnSp macro="">
      <xdr:nvCxnSpPr>
        <xdr:cNvPr id="96" name="直線コネクタ 95">
          <a:extLst>
            <a:ext uri="{FF2B5EF4-FFF2-40B4-BE49-F238E27FC236}">
              <a16:creationId xmlns:a16="http://schemas.microsoft.com/office/drawing/2014/main" id="{D0DDAD3F-85BC-46D4-B125-9FE8BC5CFF4E}"/>
            </a:ext>
          </a:extLst>
        </xdr:cNvPr>
        <xdr:cNvCxnSpPr/>
      </xdr:nvCxnSpPr>
      <xdr:spPr>
        <a:xfrm>
          <a:off x="4051300" y="6060258"/>
          <a:ext cx="711200" cy="1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72844</xdr:rowOff>
    </xdr:from>
    <xdr:to>
      <xdr:col>15</xdr:col>
      <xdr:colOff>187325</xdr:colOff>
      <xdr:row>31</xdr:row>
      <xdr:rowOff>2994</xdr:rowOff>
    </xdr:to>
    <xdr:sp macro="" textlink="">
      <xdr:nvSpPr>
        <xdr:cNvPr id="97" name="楕円 96">
          <a:extLst>
            <a:ext uri="{FF2B5EF4-FFF2-40B4-BE49-F238E27FC236}">
              <a16:creationId xmlns:a16="http://schemas.microsoft.com/office/drawing/2014/main" id="{4CE989DA-56EB-4EA8-8A62-A068FF7EFC5C}"/>
            </a:ext>
          </a:extLst>
        </xdr:cNvPr>
        <xdr:cNvSpPr/>
      </xdr:nvSpPr>
      <xdr:spPr>
        <a:xfrm>
          <a:off x="3238500" y="598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123644</xdr:rowOff>
    </xdr:from>
    <xdr:to>
      <xdr:col>19</xdr:col>
      <xdr:colOff>136525</xdr:colOff>
      <xdr:row>30</xdr:row>
      <xdr:rowOff>145233</xdr:rowOff>
    </xdr:to>
    <xdr:cxnSp macro="">
      <xdr:nvCxnSpPr>
        <xdr:cNvPr id="98" name="直線コネクタ 97">
          <a:extLst>
            <a:ext uri="{FF2B5EF4-FFF2-40B4-BE49-F238E27FC236}">
              <a16:creationId xmlns:a16="http://schemas.microsoft.com/office/drawing/2014/main" id="{9A6564B1-2BBC-4094-8F88-77C347E92DAD}"/>
            </a:ext>
          </a:extLst>
        </xdr:cNvPr>
        <xdr:cNvCxnSpPr/>
      </xdr:nvCxnSpPr>
      <xdr:spPr>
        <a:xfrm>
          <a:off x="3289300" y="6038669"/>
          <a:ext cx="7620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23495</xdr:rowOff>
    </xdr:from>
    <xdr:to>
      <xdr:col>11</xdr:col>
      <xdr:colOff>187325</xdr:colOff>
      <xdr:row>30</xdr:row>
      <xdr:rowOff>125095</xdr:rowOff>
    </xdr:to>
    <xdr:sp macro="" textlink="">
      <xdr:nvSpPr>
        <xdr:cNvPr id="99" name="楕円 98">
          <a:extLst>
            <a:ext uri="{FF2B5EF4-FFF2-40B4-BE49-F238E27FC236}">
              <a16:creationId xmlns:a16="http://schemas.microsoft.com/office/drawing/2014/main" id="{8A5DAAEC-3727-4BF6-9FB5-8C785D57B171}"/>
            </a:ext>
          </a:extLst>
        </xdr:cNvPr>
        <xdr:cNvSpPr/>
      </xdr:nvSpPr>
      <xdr:spPr>
        <a:xfrm>
          <a:off x="2476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74295</xdr:rowOff>
    </xdr:from>
    <xdr:to>
      <xdr:col>15</xdr:col>
      <xdr:colOff>136525</xdr:colOff>
      <xdr:row>30</xdr:row>
      <xdr:rowOff>123644</xdr:rowOff>
    </xdr:to>
    <xdr:cxnSp macro="">
      <xdr:nvCxnSpPr>
        <xdr:cNvPr id="100" name="直線コネクタ 99">
          <a:extLst>
            <a:ext uri="{FF2B5EF4-FFF2-40B4-BE49-F238E27FC236}">
              <a16:creationId xmlns:a16="http://schemas.microsoft.com/office/drawing/2014/main" id="{3B53C816-51A7-4221-8502-3FEE0EA83BC5}"/>
            </a:ext>
          </a:extLst>
        </xdr:cNvPr>
        <xdr:cNvCxnSpPr/>
      </xdr:nvCxnSpPr>
      <xdr:spPr>
        <a:xfrm>
          <a:off x="2527300" y="5989320"/>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17326</xdr:rowOff>
    </xdr:from>
    <xdr:to>
      <xdr:col>7</xdr:col>
      <xdr:colOff>187325</xdr:colOff>
      <xdr:row>30</xdr:row>
      <xdr:rowOff>118926</xdr:rowOff>
    </xdr:to>
    <xdr:sp macro="" textlink="">
      <xdr:nvSpPr>
        <xdr:cNvPr id="101" name="楕円 100">
          <a:extLst>
            <a:ext uri="{FF2B5EF4-FFF2-40B4-BE49-F238E27FC236}">
              <a16:creationId xmlns:a16="http://schemas.microsoft.com/office/drawing/2014/main" id="{3E241E69-849D-48B5-B401-137C8044139A}"/>
            </a:ext>
          </a:extLst>
        </xdr:cNvPr>
        <xdr:cNvSpPr/>
      </xdr:nvSpPr>
      <xdr:spPr>
        <a:xfrm>
          <a:off x="1714500" y="593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68126</xdr:rowOff>
    </xdr:from>
    <xdr:to>
      <xdr:col>11</xdr:col>
      <xdr:colOff>136525</xdr:colOff>
      <xdr:row>30</xdr:row>
      <xdr:rowOff>74295</xdr:rowOff>
    </xdr:to>
    <xdr:cxnSp macro="">
      <xdr:nvCxnSpPr>
        <xdr:cNvPr id="102" name="直線コネクタ 101">
          <a:extLst>
            <a:ext uri="{FF2B5EF4-FFF2-40B4-BE49-F238E27FC236}">
              <a16:creationId xmlns:a16="http://schemas.microsoft.com/office/drawing/2014/main" id="{5E236BA0-2313-4134-BC4B-291CC0465CAA}"/>
            </a:ext>
          </a:extLst>
        </xdr:cNvPr>
        <xdr:cNvCxnSpPr/>
      </xdr:nvCxnSpPr>
      <xdr:spPr>
        <a:xfrm>
          <a:off x="1765300" y="5983151"/>
          <a:ext cx="7620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163212</xdr:rowOff>
    </xdr:from>
    <xdr:ext cx="405111" cy="259045"/>
    <xdr:sp macro="" textlink="">
      <xdr:nvSpPr>
        <xdr:cNvPr id="103" name="n_1aveValue有形固定資産減価償却率">
          <a:extLst>
            <a:ext uri="{FF2B5EF4-FFF2-40B4-BE49-F238E27FC236}">
              <a16:creationId xmlns:a16="http://schemas.microsoft.com/office/drawing/2014/main" id="{EF280164-165C-4288-ACC2-5C2737C18A30}"/>
            </a:ext>
          </a:extLst>
        </xdr:cNvPr>
        <xdr:cNvSpPr txBox="1"/>
      </xdr:nvSpPr>
      <xdr:spPr>
        <a:xfrm>
          <a:off x="38360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104" name="n_2aveValue有形固定資産減価償却率">
          <a:extLst>
            <a:ext uri="{FF2B5EF4-FFF2-40B4-BE49-F238E27FC236}">
              <a16:creationId xmlns:a16="http://schemas.microsoft.com/office/drawing/2014/main" id="{1F7478C7-7A60-4DDE-96C7-98D6940F3821}"/>
            </a:ext>
          </a:extLst>
        </xdr:cNvPr>
        <xdr:cNvSpPr txBox="1"/>
      </xdr:nvSpPr>
      <xdr:spPr>
        <a:xfrm>
          <a:off x="3086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120032</xdr:rowOff>
    </xdr:from>
    <xdr:ext cx="405111" cy="259045"/>
    <xdr:sp macro="" textlink="">
      <xdr:nvSpPr>
        <xdr:cNvPr id="105" name="n_3aveValue有形固定資産減価償却率">
          <a:extLst>
            <a:ext uri="{FF2B5EF4-FFF2-40B4-BE49-F238E27FC236}">
              <a16:creationId xmlns:a16="http://schemas.microsoft.com/office/drawing/2014/main" id="{01070B40-D220-4B61-8249-6928B69C1949}"/>
            </a:ext>
          </a:extLst>
        </xdr:cNvPr>
        <xdr:cNvSpPr txBox="1"/>
      </xdr:nvSpPr>
      <xdr:spPr>
        <a:xfrm>
          <a:off x="2324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106" name="n_4aveValue有形固定資産減価償却率">
          <a:extLst>
            <a:ext uri="{FF2B5EF4-FFF2-40B4-BE49-F238E27FC236}">
              <a16:creationId xmlns:a16="http://schemas.microsoft.com/office/drawing/2014/main" id="{1A9DA410-BC41-447E-A471-DF436EF7AAF3}"/>
            </a:ext>
          </a:extLst>
        </xdr:cNvPr>
        <xdr:cNvSpPr txBox="1"/>
      </xdr:nvSpPr>
      <xdr:spPr>
        <a:xfrm>
          <a:off x="1562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15710</xdr:rowOff>
    </xdr:from>
    <xdr:ext cx="405111" cy="259045"/>
    <xdr:sp macro="" textlink="">
      <xdr:nvSpPr>
        <xdr:cNvPr id="107" name="n_1mainValue有形固定資産減価償却率">
          <a:extLst>
            <a:ext uri="{FF2B5EF4-FFF2-40B4-BE49-F238E27FC236}">
              <a16:creationId xmlns:a16="http://schemas.microsoft.com/office/drawing/2014/main" id="{D4121A23-E593-4384-89A4-CB231A2AEE62}"/>
            </a:ext>
          </a:extLst>
        </xdr:cNvPr>
        <xdr:cNvSpPr txBox="1"/>
      </xdr:nvSpPr>
      <xdr:spPr>
        <a:xfrm>
          <a:off x="3836044" y="6102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165571</xdr:rowOff>
    </xdr:from>
    <xdr:ext cx="405111" cy="259045"/>
    <xdr:sp macro="" textlink="">
      <xdr:nvSpPr>
        <xdr:cNvPr id="108" name="n_2mainValue有形固定資産減価償却率">
          <a:extLst>
            <a:ext uri="{FF2B5EF4-FFF2-40B4-BE49-F238E27FC236}">
              <a16:creationId xmlns:a16="http://schemas.microsoft.com/office/drawing/2014/main" id="{293FA3BF-C841-4D2B-872A-9A38E618A944}"/>
            </a:ext>
          </a:extLst>
        </xdr:cNvPr>
        <xdr:cNvSpPr txBox="1"/>
      </xdr:nvSpPr>
      <xdr:spPr>
        <a:xfrm>
          <a:off x="3086744" y="608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116222</xdr:rowOff>
    </xdr:from>
    <xdr:ext cx="405111" cy="259045"/>
    <xdr:sp macro="" textlink="">
      <xdr:nvSpPr>
        <xdr:cNvPr id="109" name="n_3mainValue有形固定資産減価償却率">
          <a:extLst>
            <a:ext uri="{FF2B5EF4-FFF2-40B4-BE49-F238E27FC236}">
              <a16:creationId xmlns:a16="http://schemas.microsoft.com/office/drawing/2014/main" id="{78FA19CA-180F-477F-BB3A-37362636066D}"/>
            </a:ext>
          </a:extLst>
        </xdr:cNvPr>
        <xdr:cNvSpPr txBox="1"/>
      </xdr:nvSpPr>
      <xdr:spPr>
        <a:xfrm>
          <a:off x="23247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110053</xdr:rowOff>
    </xdr:from>
    <xdr:ext cx="405111" cy="259045"/>
    <xdr:sp macro="" textlink="">
      <xdr:nvSpPr>
        <xdr:cNvPr id="110" name="n_4mainValue有形固定資産減価償却率">
          <a:extLst>
            <a:ext uri="{FF2B5EF4-FFF2-40B4-BE49-F238E27FC236}">
              <a16:creationId xmlns:a16="http://schemas.microsoft.com/office/drawing/2014/main" id="{D4D0D295-C6E3-401A-96B4-BB8DA832FADC}"/>
            </a:ext>
          </a:extLst>
        </xdr:cNvPr>
        <xdr:cNvSpPr txBox="1"/>
      </xdr:nvSpPr>
      <xdr:spPr>
        <a:xfrm>
          <a:off x="1562744" y="602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1888E2B4-9AA4-4EF4-A5F0-4E02503F1AB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ED4D8D32-9689-4BF7-ABFC-2C49586EBE9B}"/>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B5FB0078-6FA2-4545-B30D-524C3D4AEA4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[ 487.4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D804726E-8C5E-4376-854A-252DF767881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5ECC39B-6B8A-4E43-8B17-07016F741E3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78B3FEB8-332A-4177-8DA4-1E766D9B56B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C5B0C5C7-F479-4890-A25C-E2768C94630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E2E6CD29-EA9B-4330-A6FB-99DB1C4FB02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82F4B965-8F91-46BE-8DF2-0E3BB4940686}"/>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E72F0FBD-D0EA-47F5-8381-3D434CAA82D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9F2ED49-FB56-452F-9392-23F96C062F97}"/>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ABD2EF12-F8F1-4C5E-9DFB-1CB602EF5DA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C601C733-DC5E-4276-B80F-DEE900FEA1F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本町の債務償還比率は類似団体を大きく上回っている。これは、近年の大型公共事業に伴う地方債の発行により、将来負担額が増加したことによるものである。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今後も大型の公共事業を予定しているが、経常一般財源の大幅な増加を見込めないことから、事業の見直しや効率化による事業費の抑制に努めたい。</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A9BCC12E-65F7-4CAE-8B63-1E3864FBA3A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1ED36814-815E-465B-9076-E67D95D776C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21960D0B-1E55-4A89-9EC0-0CEEF38C08A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8C59FAED-CE29-4BDE-9D5A-F188FFC0CA28}"/>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FC7AB390-3488-4A0A-AC4A-37DBC0C8FF4A}"/>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7B9561D1-DCA8-410E-9230-CED52FDDD859}"/>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EE26E969-34E1-4366-B4A4-2C4BBE025178}"/>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C2CE9CC8-636D-499C-8BD4-630E0C5E991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A361A399-D09E-4911-A965-6BF8569AFA9C}"/>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FA3F3ED4-5E21-4657-8019-E5B711267C7E}"/>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73BA20BF-AB95-4D2E-BF33-2734E46F3FDD}"/>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5963BF66-2A7A-4753-8992-758918D8E07B}"/>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B7237393-3285-4856-BAB2-C15C96E2B1DB}"/>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77708AF8-E197-4D1B-84A2-0BA564393BD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F94F6319-6E2A-49DD-BC78-F6B48D536202}"/>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39" name="直線コネクタ 138">
          <a:extLst>
            <a:ext uri="{FF2B5EF4-FFF2-40B4-BE49-F238E27FC236}">
              <a16:creationId xmlns:a16="http://schemas.microsoft.com/office/drawing/2014/main" id="{5ED04501-BA5F-4D42-8E46-3EF04346FA92}"/>
            </a:ext>
          </a:extLst>
        </xdr:cNvPr>
        <xdr:cNvCxnSpPr/>
      </xdr:nvCxnSpPr>
      <xdr:spPr>
        <a:xfrm flipV="1">
          <a:off x="14793595" y="5312833"/>
          <a:ext cx="1269" cy="1214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40" name="債務償還比率最小値テキスト">
          <a:extLst>
            <a:ext uri="{FF2B5EF4-FFF2-40B4-BE49-F238E27FC236}">
              <a16:creationId xmlns:a16="http://schemas.microsoft.com/office/drawing/2014/main" id="{E1944C82-AFAA-4F90-9941-E52CCF092074}"/>
            </a:ext>
          </a:extLst>
        </xdr:cNvPr>
        <xdr:cNvSpPr txBox="1"/>
      </xdr:nvSpPr>
      <xdr:spPr>
        <a:xfrm>
          <a:off x="14846300" y="65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41" name="直線コネクタ 140">
          <a:extLst>
            <a:ext uri="{FF2B5EF4-FFF2-40B4-BE49-F238E27FC236}">
              <a16:creationId xmlns:a16="http://schemas.microsoft.com/office/drawing/2014/main" id="{F99139BA-B763-4578-A8F2-A9749C226373}"/>
            </a:ext>
          </a:extLst>
        </xdr:cNvPr>
        <xdr:cNvCxnSpPr/>
      </xdr:nvCxnSpPr>
      <xdr:spPr>
        <a:xfrm>
          <a:off x="14706600" y="6527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E2EB0857-81FA-4F8A-BA5A-7C5BABAFB268}"/>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5ED2AE28-5EEC-4370-A67A-574E879A2896}"/>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32497</xdr:rowOff>
    </xdr:from>
    <xdr:ext cx="469744" cy="259045"/>
    <xdr:sp macro="" textlink="">
      <xdr:nvSpPr>
        <xdr:cNvPr id="144" name="債務償還比率平均値テキスト">
          <a:extLst>
            <a:ext uri="{FF2B5EF4-FFF2-40B4-BE49-F238E27FC236}">
              <a16:creationId xmlns:a16="http://schemas.microsoft.com/office/drawing/2014/main" id="{0E96392F-3E77-4764-BE2F-3634AF5E3394}"/>
            </a:ext>
          </a:extLst>
        </xdr:cNvPr>
        <xdr:cNvSpPr txBox="1"/>
      </xdr:nvSpPr>
      <xdr:spPr>
        <a:xfrm>
          <a:off x="14846300" y="5433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45" name="フローチャート: 判断 144">
          <a:extLst>
            <a:ext uri="{FF2B5EF4-FFF2-40B4-BE49-F238E27FC236}">
              <a16:creationId xmlns:a16="http://schemas.microsoft.com/office/drawing/2014/main" id="{CD8E7451-3B6D-495F-A08E-AEB8A68AFB17}"/>
            </a:ext>
          </a:extLst>
        </xdr:cNvPr>
        <xdr:cNvSpPr/>
      </xdr:nvSpPr>
      <xdr:spPr>
        <a:xfrm>
          <a:off x="14744700" y="55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46" name="フローチャート: 判断 145">
          <a:extLst>
            <a:ext uri="{FF2B5EF4-FFF2-40B4-BE49-F238E27FC236}">
              <a16:creationId xmlns:a16="http://schemas.microsoft.com/office/drawing/2014/main" id="{53CE7DE8-96F2-4FDB-B155-F0B3FAECC851}"/>
            </a:ext>
          </a:extLst>
        </xdr:cNvPr>
        <xdr:cNvSpPr/>
      </xdr:nvSpPr>
      <xdr:spPr>
        <a:xfrm>
          <a:off x="14033500" y="558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47" name="フローチャート: 判断 146">
          <a:extLst>
            <a:ext uri="{FF2B5EF4-FFF2-40B4-BE49-F238E27FC236}">
              <a16:creationId xmlns:a16="http://schemas.microsoft.com/office/drawing/2014/main" id="{3E93D6AC-30AC-41A3-8C1E-4994766A5413}"/>
            </a:ext>
          </a:extLst>
        </xdr:cNvPr>
        <xdr:cNvSpPr/>
      </xdr:nvSpPr>
      <xdr:spPr>
        <a:xfrm>
          <a:off x="13271500" y="5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48" name="フローチャート: 判断 147">
          <a:extLst>
            <a:ext uri="{FF2B5EF4-FFF2-40B4-BE49-F238E27FC236}">
              <a16:creationId xmlns:a16="http://schemas.microsoft.com/office/drawing/2014/main" id="{D66933D2-6B66-4DE8-A65C-F089C00FBEB4}"/>
            </a:ext>
          </a:extLst>
        </xdr:cNvPr>
        <xdr:cNvSpPr/>
      </xdr:nvSpPr>
      <xdr:spPr>
        <a:xfrm>
          <a:off x="12509500" y="54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83746</xdr:rowOff>
    </xdr:from>
    <xdr:to>
      <xdr:col>60</xdr:col>
      <xdr:colOff>123825</xdr:colOff>
      <xdr:row>29</xdr:row>
      <xdr:rowOff>13896</xdr:rowOff>
    </xdr:to>
    <xdr:sp macro="" textlink="">
      <xdr:nvSpPr>
        <xdr:cNvPr id="149" name="フローチャート: 判断 148">
          <a:extLst>
            <a:ext uri="{FF2B5EF4-FFF2-40B4-BE49-F238E27FC236}">
              <a16:creationId xmlns:a16="http://schemas.microsoft.com/office/drawing/2014/main" id="{FB6A6323-D1D7-4991-8F63-F123D59AE5F5}"/>
            </a:ext>
          </a:extLst>
        </xdr:cNvPr>
        <xdr:cNvSpPr/>
      </xdr:nvSpPr>
      <xdr:spPr>
        <a:xfrm>
          <a:off x="11747500" y="565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62AF49BD-88E6-4778-B721-75A15028E7C2}"/>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DC2962EC-ED4A-4F8D-8F6E-2D368D12368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69FA18D0-0210-488F-8DD3-0E9018EECE7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873984E6-3A9D-40F8-85B2-BC4D0B84BD3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F73A4CAE-D3CF-4C1D-9B83-4B1342246D6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52472</xdr:rowOff>
    </xdr:from>
    <xdr:to>
      <xdr:col>76</xdr:col>
      <xdr:colOff>73025</xdr:colOff>
      <xdr:row>31</xdr:row>
      <xdr:rowOff>154072</xdr:rowOff>
    </xdr:to>
    <xdr:sp macro="" textlink="">
      <xdr:nvSpPr>
        <xdr:cNvPr id="155" name="楕円 154">
          <a:extLst>
            <a:ext uri="{FF2B5EF4-FFF2-40B4-BE49-F238E27FC236}">
              <a16:creationId xmlns:a16="http://schemas.microsoft.com/office/drawing/2014/main" id="{E366C717-48FC-4028-AC66-FC8E69BF4B23}"/>
            </a:ext>
          </a:extLst>
        </xdr:cNvPr>
        <xdr:cNvSpPr/>
      </xdr:nvSpPr>
      <xdr:spPr>
        <a:xfrm>
          <a:off x="14744700" y="613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30899</xdr:rowOff>
    </xdr:from>
    <xdr:ext cx="469744" cy="259045"/>
    <xdr:sp macro="" textlink="">
      <xdr:nvSpPr>
        <xdr:cNvPr id="156" name="債務償還比率該当値テキスト">
          <a:extLst>
            <a:ext uri="{FF2B5EF4-FFF2-40B4-BE49-F238E27FC236}">
              <a16:creationId xmlns:a16="http://schemas.microsoft.com/office/drawing/2014/main" id="{85C1CC8A-54D5-4387-B2BA-7264FD982AE9}"/>
            </a:ext>
          </a:extLst>
        </xdr:cNvPr>
        <xdr:cNvSpPr txBox="1"/>
      </xdr:nvSpPr>
      <xdr:spPr>
        <a:xfrm>
          <a:off x="14846300" y="6117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27453</xdr:rowOff>
    </xdr:from>
    <xdr:to>
      <xdr:col>72</xdr:col>
      <xdr:colOff>123825</xdr:colOff>
      <xdr:row>30</xdr:row>
      <xdr:rowOff>129053</xdr:rowOff>
    </xdr:to>
    <xdr:sp macro="" textlink="">
      <xdr:nvSpPr>
        <xdr:cNvPr id="157" name="楕円 156">
          <a:extLst>
            <a:ext uri="{FF2B5EF4-FFF2-40B4-BE49-F238E27FC236}">
              <a16:creationId xmlns:a16="http://schemas.microsoft.com/office/drawing/2014/main" id="{A399F27F-3F99-45C0-90A3-FED61EAE7938}"/>
            </a:ext>
          </a:extLst>
        </xdr:cNvPr>
        <xdr:cNvSpPr/>
      </xdr:nvSpPr>
      <xdr:spPr>
        <a:xfrm>
          <a:off x="14033500" y="594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78253</xdr:rowOff>
    </xdr:from>
    <xdr:to>
      <xdr:col>76</xdr:col>
      <xdr:colOff>22225</xdr:colOff>
      <xdr:row>31</xdr:row>
      <xdr:rowOff>103272</xdr:rowOff>
    </xdr:to>
    <xdr:cxnSp macro="">
      <xdr:nvCxnSpPr>
        <xdr:cNvPr id="158" name="直線コネクタ 157">
          <a:extLst>
            <a:ext uri="{FF2B5EF4-FFF2-40B4-BE49-F238E27FC236}">
              <a16:creationId xmlns:a16="http://schemas.microsoft.com/office/drawing/2014/main" id="{A6022477-E3F3-4D36-BF61-B009BD65C959}"/>
            </a:ext>
          </a:extLst>
        </xdr:cNvPr>
        <xdr:cNvCxnSpPr/>
      </xdr:nvCxnSpPr>
      <xdr:spPr>
        <a:xfrm>
          <a:off x="14084300" y="5993278"/>
          <a:ext cx="711200" cy="19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42746</xdr:rowOff>
    </xdr:from>
    <xdr:to>
      <xdr:col>68</xdr:col>
      <xdr:colOff>123825</xdr:colOff>
      <xdr:row>30</xdr:row>
      <xdr:rowOff>144346</xdr:rowOff>
    </xdr:to>
    <xdr:sp macro="" textlink="">
      <xdr:nvSpPr>
        <xdr:cNvPr id="159" name="楕円 158">
          <a:extLst>
            <a:ext uri="{FF2B5EF4-FFF2-40B4-BE49-F238E27FC236}">
              <a16:creationId xmlns:a16="http://schemas.microsoft.com/office/drawing/2014/main" id="{9FAA5C1A-F250-40A0-9FB3-C6D73E1DD3ED}"/>
            </a:ext>
          </a:extLst>
        </xdr:cNvPr>
        <xdr:cNvSpPr/>
      </xdr:nvSpPr>
      <xdr:spPr>
        <a:xfrm>
          <a:off x="13271500" y="595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78253</xdr:rowOff>
    </xdr:from>
    <xdr:to>
      <xdr:col>72</xdr:col>
      <xdr:colOff>73025</xdr:colOff>
      <xdr:row>30</xdr:row>
      <xdr:rowOff>93546</xdr:rowOff>
    </xdr:to>
    <xdr:cxnSp macro="">
      <xdr:nvCxnSpPr>
        <xdr:cNvPr id="160" name="直線コネクタ 159">
          <a:extLst>
            <a:ext uri="{FF2B5EF4-FFF2-40B4-BE49-F238E27FC236}">
              <a16:creationId xmlns:a16="http://schemas.microsoft.com/office/drawing/2014/main" id="{5090DE43-8A44-4BA0-8868-DBB438966BB2}"/>
            </a:ext>
          </a:extLst>
        </xdr:cNvPr>
        <xdr:cNvCxnSpPr/>
      </xdr:nvCxnSpPr>
      <xdr:spPr>
        <a:xfrm flipV="1">
          <a:off x="13322300" y="5993278"/>
          <a:ext cx="762000" cy="1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87006</xdr:rowOff>
    </xdr:from>
    <xdr:to>
      <xdr:col>64</xdr:col>
      <xdr:colOff>123825</xdr:colOff>
      <xdr:row>31</xdr:row>
      <xdr:rowOff>17156</xdr:rowOff>
    </xdr:to>
    <xdr:sp macro="" textlink="">
      <xdr:nvSpPr>
        <xdr:cNvPr id="161" name="楕円 160">
          <a:extLst>
            <a:ext uri="{FF2B5EF4-FFF2-40B4-BE49-F238E27FC236}">
              <a16:creationId xmlns:a16="http://schemas.microsoft.com/office/drawing/2014/main" id="{D6B2E8A9-E732-427B-AEC5-235862BE2F24}"/>
            </a:ext>
          </a:extLst>
        </xdr:cNvPr>
        <xdr:cNvSpPr/>
      </xdr:nvSpPr>
      <xdr:spPr>
        <a:xfrm>
          <a:off x="12509500" y="6002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93546</xdr:rowOff>
    </xdr:from>
    <xdr:to>
      <xdr:col>68</xdr:col>
      <xdr:colOff>73025</xdr:colOff>
      <xdr:row>30</xdr:row>
      <xdr:rowOff>137806</xdr:rowOff>
    </xdr:to>
    <xdr:cxnSp macro="">
      <xdr:nvCxnSpPr>
        <xdr:cNvPr id="162" name="直線コネクタ 161">
          <a:extLst>
            <a:ext uri="{FF2B5EF4-FFF2-40B4-BE49-F238E27FC236}">
              <a16:creationId xmlns:a16="http://schemas.microsoft.com/office/drawing/2014/main" id="{B66CDF47-9E14-4D97-B5D3-A87AC7AD6372}"/>
            </a:ext>
          </a:extLst>
        </xdr:cNvPr>
        <xdr:cNvCxnSpPr/>
      </xdr:nvCxnSpPr>
      <xdr:spPr>
        <a:xfrm flipV="1">
          <a:off x="12560300" y="6008571"/>
          <a:ext cx="762000" cy="44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138642</xdr:rowOff>
    </xdr:from>
    <xdr:to>
      <xdr:col>60</xdr:col>
      <xdr:colOff>123825</xdr:colOff>
      <xdr:row>31</xdr:row>
      <xdr:rowOff>68792</xdr:rowOff>
    </xdr:to>
    <xdr:sp macro="" textlink="">
      <xdr:nvSpPr>
        <xdr:cNvPr id="163" name="楕円 162">
          <a:extLst>
            <a:ext uri="{FF2B5EF4-FFF2-40B4-BE49-F238E27FC236}">
              <a16:creationId xmlns:a16="http://schemas.microsoft.com/office/drawing/2014/main" id="{EBECF6AF-93FD-49B8-B727-EA64E9657AE9}"/>
            </a:ext>
          </a:extLst>
        </xdr:cNvPr>
        <xdr:cNvSpPr/>
      </xdr:nvSpPr>
      <xdr:spPr>
        <a:xfrm>
          <a:off x="11747500" y="605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137806</xdr:rowOff>
    </xdr:from>
    <xdr:to>
      <xdr:col>64</xdr:col>
      <xdr:colOff>73025</xdr:colOff>
      <xdr:row>31</xdr:row>
      <xdr:rowOff>17992</xdr:rowOff>
    </xdr:to>
    <xdr:cxnSp macro="">
      <xdr:nvCxnSpPr>
        <xdr:cNvPr id="164" name="直線コネクタ 163">
          <a:extLst>
            <a:ext uri="{FF2B5EF4-FFF2-40B4-BE49-F238E27FC236}">
              <a16:creationId xmlns:a16="http://schemas.microsoft.com/office/drawing/2014/main" id="{55FF647D-5EC0-4208-A082-A16C874D07B1}"/>
            </a:ext>
          </a:extLst>
        </xdr:cNvPr>
        <xdr:cNvCxnSpPr/>
      </xdr:nvCxnSpPr>
      <xdr:spPr>
        <a:xfrm flipV="1">
          <a:off x="11798300" y="6052831"/>
          <a:ext cx="762000" cy="51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126128</xdr:rowOff>
    </xdr:from>
    <xdr:ext cx="469744" cy="259045"/>
    <xdr:sp macro="" textlink="">
      <xdr:nvSpPr>
        <xdr:cNvPr id="165" name="n_1aveValue債務償還比率">
          <a:extLst>
            <a:ext uri="{FF2B5EF4-FFF2-40B4-BE49-F238E27FC236}">
              <a16:creationId xmlns:a16="http://schemas.microsoft.com/office/drawing/2014/main" id="{CFE3949B-FF86-45EE-A91E-69229EF88CB9}"/>
            </a:ext>
          </a:extLst>
        </xdr:cNvPr>
        <xdr:cNvSpPr txBox="1"/>
      </xdr:nvSpPr>
      <xdr:spPr>
        <a:xfrm>
          <a:off x="13836727" y="5355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66" name="n_2aveValue債務償還比率">
          <a:extLst>
            <a:ext uri="{FF2B5EF4-FFF2-40B4-BE49-F238E27FC236}">
              <a16:creationId xmlns:a16="http://schemas.microsoft.com/office/drawing/2014/main" id="{AD04B01B-61E0-48F0-B211-973074A96E61}"/>
            </a:ext>
          </a:extLst>
        </xdr:cNvPr>
        <xdr:cNvSpPr txBox="1"/>
      </xdr:nvSpPr>
      <xdr:spPr>
        <a:xfrm>
          <a:off x="13087427" y="522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67" name="n_3aveValue債務償還比率">
          <a:extLst>
            <a:ext uri="{FF2B5EF4-FFF2-40B4-BE49-F238E27FC236}">
              <a16:creationId xmlns:a16="http://schemas.microsoft.com/office/drawing/2014/main" id="{1E663667-7460-403B-A04B-2885FD1299CD}"/>
            </a:ext>
          </a:extLst>
        </xdr:cNvPr>
        <xdr:cNvSpPr txBox="1"/>
      </xdr:nvSpPr>
      <xdr:spPr>
        <a:xfrm>
          <a:off x="12325427" y="524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30423</xdr:rowOff>
    </xdr:from>
    <xdr:ext cx="469744" cy="259045"/>
    <xdr:sp macro="" textlink="">
      <xdr:nvSpPr>
        <xdr:cNvPr id="168" name="n_4aveValue債務償還比率">
          <a:extLst>
            <a:ext uri="{FF2B5EF4-FFF2-40B4-BE49-F238E27FC236}">
              <a16:creationId xmlns:a16="http://schemas.microsoft.com/office/drawing/2014/main" id="{C31800A6-D307-4D65-A5AC-AD44C73CC806}"/>
            </a:ext>
          </a:extLst>
        </xdr:cNvPr>
        <xdr:cNvSpPr txBox="1"/>
      </xdr:nvSpPr>
      <xdr:spPr>
        <a:xfrm>
          <a:off x="11563427" y="543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120180</xdr:rowOff>
    </xdr:from>
    <xdr:ext cx="469744" cy="259045"/>
    <xdr:sp macro="" textlink="">
      <xdr:nvSpPr>
        <xdr:cNvPr id="169" name="n_1mainValue債務償還比率">
          <a:extLst>
            <a:ext uri="{FF2B5EF4-FFF2-40B4-BE49-F238E27FC236}">
              <a16:creationId xmlns:a16="http://schemas.microsoft.com/office/drawing/2014/main" id="{9ABB2A01-A07F-4AD3-AC6E-F071F5132C68}"/>
            </a:ext>
          </a:extLst>
        </xdr:cNvPr>
        <xdr:cNvSpPr txBox="1"/>
      </xdr:nvSpPr>
      <xdr:spPr>
        <a:xfrm>
          <a:off x="13836727" y="6035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135473</xdr:rowOff>
    </xdr:from>
    <xdr:ext cx="469744" cy="259045"/>
    <xdr:sp macro="" textlink="">
      <xdr:nvSpPr>
        <xdr:cNvPr id="170" name="n_2mainValue債務償還比率">
          <a:extLst>
            <a:ext uri="{FF2B5EF4-FFF2-40B4-BE49-F238E27FC236}">
              <a16:creationId xmlns:a16="http://schemas.microsoft.com/office/drawing/2014/main" id="{C58FFF1C-0662-406E-ADB5-60C215136FF7}"/>
            </a:ext>
          </a:extLst>
        </xdr:cNvPr>
        <xdr:cNvSpPr txBox="1"/>
      </xdr:nvSpPr>
      <xdr:spPr>
        <a:xfrm>
          <a:off x="13087427" y="6050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8283</xdr:rowOff>
    </xdr:from>
    <xdr:ext cx="469744" cy="259045"/>
    <xdr:sp macro="" textlink="">
      <xdr:nvSpPr>
        <xdr:cNvPr id="171" name="n_3mainValue債務償還比率">
          <a:extLst>
            <a:ext uri="{FF2B5EF4-FFF2-40B4-BE49-F238E27FC236}">
              <a16:creationId xmlns:a16="http://schemas.microsoft.com/office/drawing/2014/main" id="{F79B6EAE-633F-4BEC-AA79-A329D835D7FD}"/>
            </a:ext>
          </a:extLst>
        </xdr:cNvPr>
        <xdr:cNvSpPr txBox="1"/>
      </xdr:nvSpPr>
      <xdr:spPr>
        <a:xfrm>
          <a:off x="12325427" y="6094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59919</xdr:rowOff>
    </xdr:from>
    <xdr:ext cx="469744" cy="259045"/>
    <xdr:sp macro="" textlink="">
      <xdr:nvSpPr>
        <xdr:cNvPr id="172" name="n_4mainValue債務償還比率">
          <a:extLst>
            <a:ext uri="{FF2B5EF4-FFF2-40B4-BE49-F238E27FC236}">
              <a16:creationId xmlns:a16="http://schemas.microsoft.com/office/drawing/2014/main" id="{22B9668E-A68C-4F6A-B83F-1374945D732F}"/>
            </a:ext>
          </a:extLst>
        </xdr:cNvPr>
        <xdr:cNvSpPr txBox="1"/>
      </xdr:nvSpPr>
      <xdr:spPr>
        <a:xfrm>
          <a:off x="11563427" y="6146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F2C24978-C764-45C9-889A-643F36F6515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233BDF71-B306-4ED1-B85D-6EA4E9AFABE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9CF9C9A3-312B-468F-8383-E2D12A28E1A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82AF600B-A410-4E50-85A8-5F133AEF312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D35674FF-ED53-4AD1-BD0F-EF0A1BA5732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F30CD3B7-2574-40B8-9ADF-B46347271EB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859F78E-E236-4F13-9810-C5A1AC86704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A23FB0B-1002-46C8-8127-0B02E5F9DD2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BA0ED36-DC85-4EF4-807F-5CA0D8E74AC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0884C0A-D226-44EA-9849-E3BE1797649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C61F6C3-E258-47D4-8ABB-C8F38E0DE56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18C5A83-0617-41A5-8964-5F87D3D248E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E80FE8C-3FDE-4346-9854-CEC980392C7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3EC9366-945B-41B9-93AF-B27D01B67E8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93DAF62-13F8-4579-A04B-11A01055650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DC3D02E-8993-42ED-9170-5567C9E04B0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4,133
4,086
547.72
6,635,832
6,502,287
95,019
3,446,467
8,849,958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5206F56-512F-49CC-B9FB-E4276F141B0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643C9E-963A-42C6-8F1B-AB567CC62FF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8E265F4-0E9E-47E1-8798-9615F7A601E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DF38411-812C-45A8-92A8-09A3EBE4540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3B5087D-EF34-404A-8FC8-CD707634D75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289EF2C-404E-4F02-BAD8-026B616D741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2CB5546-6448-4FD0-B12B-BC29495D2A1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93C85AB-1D98-4CDB-A25D-DEA68BE0084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A885283-5A4F-499B-A44D-9EC34E02D80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26E996E-BDFF-4F75-BEF5-0F75427FAD7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A5F40BB-2608-4292-8C54-8BC760C2F94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C1E2CAC-72A4-4E68-BCF7-2660D2A1026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4B28354-8A2F-47AF-8F80-A12ADD8BD36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AB25158-2629-4A82-B801-0DC6C56FD85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233DE3F-0C83-46FE-BFED-7370A2F687F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B5040C8-6F5D-4C82-969C-916DBBDB357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E1CC6D6-1E5F-442D-808E-5F6D7BEAAD6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026A3CA-B49C-402A-A09B-5D97C44E6E4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2801E8B-EC8C-4329-83C6-E6A5A4DE984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344A26C-E15D-4FC9-B484-44C3402965F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68B4D71-F4C0-404C-AE7D-EE4EF093A4B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DDB9F15-14DD-4919-99A8-B9B902AEFBC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BA50721-001E-4CF5-85F5-50F503347CE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5645C65-AD57-4092-B3F7-F7E8B3CBCD4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B16E961-F875-4C1E-814E-3EF96DA2C74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99A8001-A919-46AF-AD14-BAD7718EFB7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1E06866-80D0-44E9-B294-B5BF83D0510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247BCE2-16A4-4698-9CF9-EA71D67FA6B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54E9F27-322A-4E9E-93DA-66A43D616CE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B55BE98-CCCE-4093-A21B-52421D152B3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CFA929F-BBEF-476D-ADF3-360C41381BA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6C861A3-633B-4B17-82A8-1CC542FC552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0AB245B-9B6A-4616-BEEB-D873873DFE3E}"/>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3E14607-E698-4328-AA97-CD8F1257FBFD}"/>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8B0F5234-C14B-4FEC-9B34-3182BB4832F4}"/>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55D65A9-9257-45AE-AC8F-CAFA2C1A3868}"/>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68D128B3-1821-4F11-8491-37526AB08A36}"/>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D340B8A-4A43-4B3D-A04C-5ABF0509CE31}"/>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FF4F39F-4562-49AE-8CC0-382E4C518E81}"/>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613F939-8149-471F-A7A0-B1CC9CED3D92}"/>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98E56C4-A537-4127-B31A-81A6AC9A3B6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2747BB71-C8C0-4791-B8ED-961C84FDE464}"/>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8B04E07-168C-4340-843E-F86A4E258A8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A9C21823-56AF-4DC6-A0F1-9EE5240ED43E}"/>
            </a:ext>
          </a:extLst>
        </xdr:cNvPr>
        <xdr:cNvCxnSpPr/>
      </xdr:nvCxnSpPr>
      <xdr:spPr>
        <a:xfrm flipV="1">
          <a:off x="4634865" y="5791200"/>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CDC04A65-9D94-471A-A6CE-AFBA8E29C734}"/>
            </a:ext>
          </a:extLst>
        </xdr:cNvPr>
        <xdr:cNvSpPr txBox="1"/>
      </xdr:nvSpPr>
      <xdr:spPr>
        <a:xfrm>
          <a:off x="4673600" y="709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970DB5AF-F9A8-4199-9BB8-BCB032322D7F}"/>
            </a:ext>
          </a:extLst>
        </xdr:cNvPr>
        <xdr:cNvCxnSpPr/>
      </xdr:nvCxnSpPr>
      <xdr:spPr>
        <a:xfrm>
          <a:off x="4546600" y="708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FFC5BCFD-F6B4-4F0B-AA13-E19AEF4FCEB7}"/>
            </a:ext>
          </a:extLst>
        </xdr:cNvPr>
        <xdr:cNvSpPr txBox="1"/>
      </xdr:nvSpPr>
      <xdr:spPr>
        <a:xfrm>
          <a:off x="46736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1C66B2DC-4326-4428-898B-DCDD34439287}"/>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105427</xdr:rowOff>
    </xdr:from>
    <xdr:ext cx="405111" cy="259045"/>
    <xdr:sp macro="" textlink="">
      <xdr:nvSpPr>
        <xdr:cNvPr id="60" name="【道路】&#10;有形固定資産減価償却率平均値テキスト">
          <a:extLst>
            <a:ext uri="{FF2B5EF4-FFF2-40B4-BE49-F238E27FC236}">
              <a16:creationId xmlns:a16="http://schemas.microsoft.com/office/drawing/2014/main" id="{4E119EFF-5B15-4CA6-B353-4F2B5176FB53}"/>
            </a:ext>
          </a:extLst>
        </xdr:cNvPr>
        <xdr:cNvSpPr txBox="1"/>
      </xdr:nvSpPr>
      <xdr:spPr>
        <a:xfrm>
          <a:off x="4673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DF59C83F-E96B-4FA3-B49D-DB1EC8E59317}"/>
            </a:ext>
          </a:extLst>
        </xdr:cNvPr>
        <xdr:cNvSpPr/>
      </xdr:nvSpPr>
      <xdr:spPr>
        <a:xfrm>
          <a:off x="4584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9AA17CE3-3AB0-4DFA-8D67-81A3D90AA8F2}"/>
            </a:ext>
          </a:extLst>
        </xdr:cNvPr>
        <xdr:cNvSpPr/>
      </xdr:nvSpPr>
      <xdr:spPr>
        <a:xfrm>
          <a:off x="3746500" y="639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F9125196-95F9-4408-B693-7FF53B0DCF4B}"/>
            </a:ext>
          </a:extLst>
        </xdr:cNvPr>
        <xdr:cNvSpPr/>
      </xdr:nvSpPr>
      <xdr:spPr>
        <a:xfrm>
          <a:off x="2857500" y="63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3602AC23-E304-4A61-8042-15FB3805803C}"/>
            </a:ext>
          </a:extLst>
        </xdr:cNvPr>
        <xdr:cNvSpPr/>
      </xdr:nvSpPr>
      <xdr:spPr>
        <a:xfrm>
          <a:off x="1968500" y="63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144272</xdr:rowOff>
    </xdr:from>
    <xdr:to>
      <xdr:col>6</xdr:col>
      <xdr:colOff>38100</xdr:colOff>
      <xdr:row>37</xdr:row>
      <xdr:rowOff>74422</xdr:rowOff>
    </xdr:to>
    <xdr:sp macro="" textlink="">
      <xdr:nvSpPr>
        <xdr:cNvPr id="65" name="フローチャート: 判断 64">
          <a:extLst>
            <a:ext uri="{FF2B5EF4-FFF2-40B4-BE49-F238E27FC236}">
              <a16:creationId xmlns:a16="http://schemas.microsoft.com/office/drawing/2014/main" id="{014846C7-B83F-4831-BAC5-19A02C423B52}"/>
            </a:ext>
          </a:extLst>
        </xdr:cNvPr>
        <xdr:cNvSpPr/>
      </xdr:nvSpPr>
      <xdr:spPr>
        <a:xfrm>
          <a:off x="1079500" y="631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607BE4DD-C61A-4998-8210-A283BA1D2D9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51E4F16-3507-49A5-B078-C762055D700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6FCCBA1-A218-4951-ACB1-DDE84F2A6FE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03C0805-6004-4058-AB03-40E3A2746E9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75C3950-F664-43E6-9184-B9060A02FB9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169418</xdr:rowOff>
    </xdr:from>
    <xdr:to>
      <xdr:col>24</xdr:col>
      <xdr:colOff>114300</xdr:colOff>
      <xdr:row>39</xdr:row>
      <xdr:rowOff>99568</xdr:rowOff>
    </xdr:to>
    <xdr:sp macro="" textlink="">
      <xdr:nvSpPr>
        <xdr:cNvPr id="71" name="楕円 70">
          <a:extLst>
            <a:ext uri="{FF2B5EF4-FFF2-40B4-BE49-F238E27FC236}">
              <a16:creationId xmlns:a16="http://schemas.microsoft.com/office/drawing/2014/main" id="{E53140D5-26CE-4938-AC46-03C848F1AE32}"/>
            </a:ext>
          </a:extLst>
        </xdr:cNvPr>
        <xdr:cNvSpPr/>
      </xdr:nvSpPr>
      <xdr:spPr>
        <a:xfrm>
          <a:off x="4584700" y="668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147845</xdr:rowOff>
    </xdr:from>
    <xdr:ext cx="405111" cy="259045"/>
    <xdr:sp macro="" textlink="">
      <xdr:nvSpPr>
        <xdr:cNvPr id="72" name="【道路】&#10;有形固定資産減価償却率該当値テキスト">
          <a:extLst>
            <a:ext uri="{FF2B5EF4-FFF2-40B4-BE49-F238E27FC236}">
              <a16:creationId xmlns:a16="http://schemas.microsoft.com/office/drawing/2014/main" id="{00457BFD-95F7-4528-83FD-FB4BE790D60F}"/>
            </a:ext>
          </a:extLst>
        </xdr:cNvPr>
        <xdr:cNvSpPr txBox="1"/>
      </xdr:nvSpPr>
      <xdr:spPr>
        <a:xfrm>
          <a:off x="4673600" y="6662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4826</xdr:rowOff>
    </xdr:from>
    <xdr:to>
      <xdr:col>20</xdr:col>
      <xdr:colOff>38100</xdr:colOff>
      <xdr:row>39</xdr:row>
      <xdr:rowOff>106426</xdr:rowOff>
    </xdr:to>
    <xdr:sp macro="" textlink="">
      <xdr:nvSpPr>
        <xdr:cNvPr id="73" name="楕円 72">
          <a:extLst>
            <a:ext uri="{FF2B5EF4-FFF2-40B4-BE49-F238E27FC236}">
              <a16:creationId xmlns:a16="http://schemas.microsoft.com/office/drawing/2014/main" id="{A767E9CB-5B33-4982-A44B-B57741A6AF75}"/>
            </a:ext>
          </a:extLst>
        </xdr:cNvPr>
        <xdr:cNvSpPr/>
      </xdr:nvSpPr>
      <xdr:spPr>
        <a:xfrm>
          <a:off x="3746500" y="669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48768</xdr:rowOff>
    </xdr:from>
    <xdr:to>
      <xdr:col>24</xdr:col>
      <xdr:colOff>63500</xdr:colOff>
      <xdr:row>39</xdr:row>
      <xdr:rowOff>55626</xdr:rowOff>
    </xdr:to>
    <xdr:cxnSp macro="">
      <xdr:nvCxnSpPr>
        <xdr:cNvPr id="74" name="直線コネクタ 73">
          <a:extLst>
            <a:ext uri="{FF2B5EF4-FFF2-40B4-BE49-F238E27FC236}">
              <a16:creationId xmlns:a16="http://schemas.microsoft.com/office/drawing/2014/main" id="{D95CD21D-AC70-4085-B9F9-1567907EB40F}"/>
            </a:ext>
          </a:extLst>
        </xdr:cNvPr>
        <xdr:cNvCxnSpPr/>
      </xdr:nvCxnSpPr>
      <xdr:spPr>
        <a:xfrm flipV="1">
          <a:off x="3797300" y="6735318"/>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144272</xdr:rowOff>
    </xdr:from>
    <xdr:to>
      <xdr:col>15</xdr:col>
      <xdr:colOff>101600</xdr:colOff>
      <xdr:row>39</xdr:row>
      <xdr:rowOff>74422</xdr:rowOff>
    </xdr:to>
    <xdr:sp macro="" textlink="">
      <xdr:nvSpPr>
        <xdr:cNvPr id="75" name="楕円 74">
          <a:extLst>
            <a:ext uri="{FF2B5EF4-FFF2-40B4-BE49-F238E27FC236}">
              <a16:creationId xmlns:a16="http://schemas.microsoft.com/office/drawing/2014/main" id="{6CBA7A6A-FBA6-4D58-8E30-ADE6791CAC0A}"/>
            </a:ext>
          </a:extLst>
        </xdr:cNvPr>
        <xdr:cNvSpPr/>
      </xdr:nvSpPr>
      <xdr:spPr>
        <a:xfrm>
          <a:off x="2857500" y="665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23622</xdr:rowOff>
    </xdr:from>
    <xdr:to>
      <xdr:col>19</xdr:col>
      <xdr:colOff>177800</xdr:colOff>
      <xdr:row>39</xdr:row>
      <xdr:rowOff>55626</xdr:rowOff>
    </xdr:to>
    <xdr:cxnSp macro="">
      <xdr:nvCxnSpPr>
        <xdr:cNvPr id="76" name="直線コネクタ 75">
          <a:extLst>
            <a:ext uri="{FF2B5EF4-FFF2-40B4-BE49-F238E27FC236}">
              <a16:creationId xmlns:a16="http://schemas.microsoft.com/office/drawing/2014/main" id="{D34D0918-650F-4CBB-B6EA-7D2E52CC5A05}"/>
            </a:ext>
          </a:extLst>
        </xdr:cNvPr>
        <xdr:cNvCxnSpPr/>
      </xdr:nvCxnSpPr>
      <xdr:spPr>
        <a:xfrm>
          <a:off x="2908300" y="671017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107696</xdr:rowOff>
    </xdr:from>
    <xdr:to>
      <xdr:col>10</xdr:col>
      <xdr:colOff>165100</xdr:colOff>
      <xdr:row>39</xdr:row>
      <xdr:rowOff>37846</xdr:rowOff>
    </xdr:to>
    <xdr:sp macro="" textlink="">
      <xdr:nvSpPr>
        <xdr:cNvPr id="77" name="楕円 76">
          <a:extLst>
            <a:ext uri="{FF2B5EF4-FFF2-40B4-BE49-F238E27FC236}">
              <a16:creationId xmlns:a16="http://schemas.microsoft.com/office/drawing/2014/main" id="{0EEBF051-59EA-4206-969A-D5490B79804F}"/>
            </a:ext>
          </a:extLst>
        </xdr:cNvPr>
        <xdr:cNvSpPr/>
      </xdr:nvSpPr>
      <xdr:spPr>
        <a:xfrm>
          <a:off x="1968500" y="662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158496</xdr:rowOff>
    </xdr:from>
    <xdr:to>
      <xdr:col>15</xdr:col>
      <xdr:colOff>50800</xdr:colOff>
      <xdr:row>39</xdr:row>
      <xdr:rowOff>23622</xdr:rowOff>
    </xdr:to>
    <xdr:cxnSp macro="">
      <xdr:nvCxnSpPr>
        <xdr:cNvPr id="78" name="直線コネクタ 77">
          <a:extLst>
            <a:ext uri="{FF2B5EF4-FFF2-40B4-BE49-F238E27FC236}">
              <a16:creationId xmlns:a16="http://schemas.microsoft.com/office/drawing/2014/main" id="{71DFFC50-2133-4EE1-919E-D73EF7821B64}"/>
            </a:ext>
          </a:extLst>
        </xdr:cNvPr>
        <xdr:cNvCxnSpPr/>
      </xdr:nvCxnSpPr>
      <xdr:spPr>
        <a:xfrm>
          <a:off x="2019300" y="66735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80264</xdr:rowOff>
    </xdr:from>
    <xdr:to>
      <xdr:col>6</xdr:col>
      <xdr:colOff>38100</xdr:colOff>
      <xdr:row>39</xdr:row>
      <xdr:rowOff>10414</xdr:rowOff>
    </xdr:to>
    <xdr:sp macro="" textlink="">
      <xdr:nvSpPr>
        <xdr:cNvPr id="79" name="楕円 78">
          <a:extLst>
            <a:ext uri="{FF2B5EF4-FFF2-40B4-BE49-F238E27FC236}">
              <a16:creationId xmlns:a16="http://schemas.microsoft.com/office/drawing/2014/main" id="{C9A867FF-9424-46B9-B7A2-4D948F990596}"/>
            </a:ext>
          </a:extLst>
        </xdr:cNvPr>
        <xdr:cNvSpPr/>
      </xdr:nvSpPr>
      <xdr:spPr>
        <a:xfrm>
          <a:off x="1079500" y="659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131064</xdr:rowOff>
    </xdr:from>
    <xdr:to>
      <xdr:col>10</xdr:col>
      <xdr:colOff>114300</xdr:colOff>
      <xdr:row>38</xdr:row>
      <xdr:rowOff>158496</xdr:rowOff>
    </xdr:to>
    <xdr:cxnSp macro="">
      <xdr:nvCxnSpPr>
        <xdr:cNvPr id="80" name="直線コネクタ 79">
          <a:extLst>
            <a:ext uri="{FF2B5EF4-FFF2-40B4-BE49-F238E27FC236}">
              <a16:creationId xmlns:a16="http://schemas.microsoft.com/office/drawing/2014/main" id="{A0F7CD07-6939-4DAA-90DA-2AA6F8C9FB0F}"/>
            </a:ext>
          </a:extLst>
        </xdr:cNvPr>
        <xdr:cNvCxnSpPr/>
      </xdr:nvCxnSpPr>
      <xdr:spPr>
        <a:xfrm>
          <a:off x="1130300" y="66461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1795</xdr:rowOff>
    </xdr:from>
    <xdr:ext cx="405111" cy="259045"/>
    <xdr:sp macro="" textlink="">
      <xdr:nvSpPr>
        <xdr:cNvPr id="81" name="n_1aveValue【道路】&#10;有形固定資産減価償却率">
          <a:extLst>
            <a:ext uri="{FF2B5EF4-FFF2-40B4-BE49-F238E27FC236}">
              <a16:creationId xmlns:a16="http://schemas.microsoft.com/office/drawing/2014/main" id="{CC7B8056-5BD9-46EE-AA8B-1FBC9685C585}"/>
            </a:ext>
          </a:extLst>
        </xdr:cNvPr>
        <xdr:cNvSpPr txBox="1"/>
      </xdr:nvSpPr>
      <xdr:spPr>
        <a:xfrm>
          <a:off x="3582044" y="617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145813</xdr:rowOff>
    </xdr:from>
    <xdr:ext cx="405111" cy="259045"/>
    <xdr:sp macro="" textlink="">
      <xdr:nvSpPr>
        <xdr:cNvPr id="82" name="n_2aveValue【道路】&#10;有形固定資産減価償却率">
          <a:extLst>
            <a:ext uri="{FF2B5EF4-FFF2-40B4-BE49-F238E27FC236}">
              <a16:creationId xmlns:a16="http://schemas.microsoft.com/office/drawing/2014/main" id="{0F42B9D1-C3C7-4241-9D54-3957019F81EA}"/>
            </a:ext>
          </a:extLst>
        </xdr:cNvPr>
        <xdr:cNvSpPr txBox="1"/>
      </xdr:nvSpPr>
      <xdr:spPr>
        <a:xfrm>
          <a:off x="2705744" y="614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134383</xdr:rowOff>
    </xdr:from>
    <xdr:ext cx="405111" cy="259045"/>
    <xdr:sp macro="" textlink="">
      <xdr:nvSpPr>
        <xdr:cNvPr id="83" name="n_3aveValue【道路】&#10;有形固定資産減価償却率">
          <a:extLst>
            <a:ext uri="{FF2B5EF4-FFF2-40B4-BE49-F238E27FC236}">
              <a16:creationId xmlns:a16="http://schemas.microsoft.com/office/drawing/2014/main" id="{09BA032B-A45B-457A-8E1D-49B7459CDCD5}"/>
            </a:ext>
          </a:extLst>
        </xdr:cNvPr>
        <xdr:cNvSpPr txBox="1"/>
      </xdr:nvSpPr>
      <xdr:spPr>
        <a:xfrm>
          <a:off x="1816744" y="613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90949</xdr:rowOff>
    </xdr:from>
    <xdr:ext cx="405111" cy="259045"/>
    <xdr:sp macro="" textlink="">
      <xdr:nvSpPr>
        <xdr:cNvPr id="84" name="n_4aveValue【道路】&#10;有形固定資産減価償却率">
          <a:extLst>
            <a:ext uri="{FF2B5EF4-FFF2-40B4-BE49-F238E27FC236}">
              <a16:creationId xmlns:a16="http://schemas.microsoft.com/office/drawing/2014/main" id="{17CBA01E-61DB-483E-B1FC-D576C0B618F2}"/>
            </a:ext>
          </a:extLst>
        </xdr:cNvPr>
        <xdr:cNvSpPr txBox="1"/>
      </xdr:nvSpPr>
      <xdr:spPr>
        <a:xfrm>
          <a:off x="927744" y="609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97553</xdr:rowOff>
    </xdr:from>
    <xdr:ext cx="405111" cy="259045"/>
    <xdr:sp macro="" textlink="">
      <xdr:nvSpPr>
        <xdr:cNvPr id="85" name="n_1mainValue【道路】&#10;有形固定資産減価償却率">
          <a:extLst>
            <a:ext uri="{FF2B5EF4-FFF2-40B4-BE49-F238E27FC236}">
              <a16:creationId xmlns:a16="http://schemas.microsoft.com/office/drawing/2014/main" id="{50106E2D-C765-4742-9100-B136C3E2A31F}"/>
            </a:ext>
          </a:extLst>
        </xdr:cNvPr>
        <xdr:cNvSpPr txBox="1"/>
      </xdr:nvSpPr>
      <xdr:spPr>
        <a:xfrm>
          <a:off x="3582044" y="6784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65549</xdr:rowOff>
    </xdr:from>
    <xdr:ext cx="405111" cy="259045"/>
    <xdr:sp macro="" textlink="">
      <xdr:nvSpPr>
        <xdr:cNvPr id="86" name="n_2mainValue【道路】&#10;有形固定資産減価償却率">
          <a:extLst>
            <a:ext uri="{FF2B5EF4-FFF2-40B4-BE49-F238E27FC236}">
              <a16:creationId xmlns:a16="http://schemas.microsoft.com/office/drawing/2014/main" id="{ED822670-3F03-41A6-835C-F1E9C78A9188}"/>
            </a:ext>
          </a:extLst>
        </xdr:cNvPr>
        <xdr:cNvSpPr txBox="1"/>
      </xdr:nvSpPr>
      <xdr:spPr>
        <a:xfrm>
          <a:off x="2705744" y="6752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28973</xdr:rowOff>
    </xdr:from>
    <xdr:ext cx="405111" cy="259045"/>
    <xdr:sp macro="" textlink="">
      <xdr:nvSpPr>
        <xdr:cNvPr id="87" name="n_3mainValue【道路】&#10;有形固定資産減価償却率">
          <a:extLst>
            <a:ext uri="{FF2B5EF4-FFF2-40B4-BE49-F238E27FC236}">
              <a16:creationId xmlns:a16="http://schemas.microsoft.com/office/drawing/2014/main" id="{7A0594C3-CE19-46FC-A55E-DC4CCC3C0591}"/>
            </a:ext>
          </a:extLst>
        </xdr:cNvPr>
        <xdr:cNvSpPr txBox="1"/>
      </xdr:nvSpPr>
      <xdr:spPr>
        <a:xfrm>
          <a:off x="1816744" y="671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1541</xdr:rowOff>
    </xdr:from>
    <xdr:ext cx="405111" cy="259045"/>
    <xdr:sp macro="" textlink="">
      <xdr:nvSpPr>
        <xdr:cNvPr id="88" name="n_4mainValue【道路】&#10;有形固定資産減価償却率">
          <a:extLst>
            <a:ext uri="{FF2B5EF4-FFF2-40B4-BE49-F238E27FC236}">
              <a16:creationId xmlns:a16="http://schemas.microsoft.com/office/drawing/2014/main" id="{3C3C15B2-1B9C-4AB4-B7BB-2E7BF4E03E16}"/>
            </a:ext>
          </a:extLst>
        </xdr:cNvPr>
        <xdr:cNvSpPr txBox="1"/>
      </xdr:nvSpPr>
      <xdr:spPr>
        <a:xfrm>
          <a:off x="927744" y="668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578A0135-7F82-4878-AB64-5EF1E55A107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DB5EC4AD-CC74-4B20-A900-571DCDE4339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D5E7930-908F-4940-953E-61021D452D8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AA12484F-6916-4DE9-A129-EC266BD302C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A280E58-BA27-4631-8896-E0839079E80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E80B1B5-F04E-4F6B-9295-A9BB54686EA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856B136-3704-438E-8C9C-9408F33A2AA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B7D54CF-BBE9-4476-8BDB-94FEA18E368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F0103E-B1AE-4E63-A678-4685F693B65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DC4BF1BE-757C-4219-A76A-080A6DA1C91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492CBCC3-9C2B-4053-B3F8-EA601072F59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AF6A474D-65A5-49D8-818A-2C42E2D543E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23181D93-80C5-4C24-B961-3CF292D4AB2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9A5CB444-5CB7-4908-82A1-B63CBF01FAB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6526FC11-AE00-4BC1-9F64-0A69C8490F8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7E0AB54A-02CB-429A-84D1-686F58E5E71E}"/>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DB217EAF-59F7-4B7F-B076-87FD26B68D2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D688C0BC-0558-406B-9EAE-3BFBA946F330}"/>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35C14CE1-E640-4A07-BDEB-BF3794311A1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7AC2244B-38F5-4A51-B9E1-82048CD18C31}"/>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139D8098-ADBF-4ED6-9BE9-0F81FBFD886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144E785F-87D4-46F8-8770-203FF4764F0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45DBFB27-292E-4E93-905B-46A7501DEA4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a:extLst>
            <a:ext uri="{FF2B5EF4-FFF2-40B4-BE49-F238E27FC236}">
              <a16:creationId xmlns:a16="http://schemas.microsoft.com/office/drawing/2014/main" id="{386AC45C-2A38-44E1-866A-13F339D43167}"/>
            </a:ext>
          </a:extLst>
        </xdr:cNvPr>
        <xdr:cNvCxnSpPr/>
      </xdr:nvCxnSpPr>
      <xdr:spPr>
        <a:xfrm flipV="1">
          <a:off x="10476865" y="5756064"/>
          <a:ext cx="0" cy="1414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a:extLst>
            <a:ext uri="{FF2B5EF4-FFF2-40B4-BE49-F238E27FC236}">
              <a16:creationId xmlns:a16="http://schemas.microsoft.com/office/drawing/2014/main" id="{20439B5D-72A6-4950-9A8F-D4F06A651EA2}"/>
            </a:ext>
          </a:extLst>
        </xdr:cNvPr>
        <xdr:cNvSpPr txBox="1"/>
      </xdr:nvSpPr>
      <xdr:spPr>
        <a:xfrm>
          <a:off x="10515600" y="717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a:extLst>
            <a:ext uri="{FF2B5EF4-FFF2-40B4-BE49-F238E27FC236}">
              <a16:creationId xmlns:a16="http://schemas.microsoft.com/office/drawing/2014/main" id="{70B5FD08-5980-448A-AAFF-F1825A4F9E26}"/>
            </a:ext>
          </a:extLst>
        </xdr:cNvPr>
        <xdr:cNvCxnSpPr/>
      </xdr:nvCxnSpPr>
      <xdr:spPr>
        <a:xfrm>
          <a:off x="10388600" y="7170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a:extLst>
            <a:ext uri="{FF2B5EF4-FFF2-40B4-BE49-F238E27FC236}">
              <a16:creationId xmlns:a16="http://schemas.microsoft.com/office/drawing/2014/main" id="{623EF163-85F7-4FC7-B161-2D278D434178}"/>
            </a:ext>
          </a:extLst>
        </xdr:cNvPr>
        <xdr:cNvSpPr txBox="1"/>
      </xdr:nvSpPr>
      <xdr:spPr>
        <a:xfrm>
          <a:off x="10515600" y="5531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a:extLst>
            <a:ext uri="{FF2B5EF4-FFF2-40B4-BE49-F238E27FC236}">
              <a16:creationId xmlns:a16="http://schemas.microsoft.com/office/drawing/2014/main" id="{6FC732CF-D2F2-4630-9639-AFE32074D5E0}"/>
            </a:ext>
          </a:extLst>
        </xdr:cNvPr>
        <xdr:cNvCxnSpPr/>
      </xdr:nvCxnSpPr>
      <xdr:spPr>
        <a:xfrm>
          <a:off x="10388600" y="5756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157601</xdr:rowOff>
    </xdr:from>
    <xdr:ext cx="534377" cy="259045"/>
    <xdr:sp macro="" textlink="">
      <xdr:nvSpPr>
        <xdr:cNvPr id="117" name="【道路】&#10;一人当たり延長平均値テキスト">
          <a:extLst>
            <a:ext uri="{FF2B5EF4-FFF2-40B4-BE49-F238E27FC236}">
              <a16:creationId xmlns:a16="http://schemas.microsoft.com/office/drawing/2014/main" id="{BE961287-0BA5-4C90-8502-07E9963C9F93}"/>
            </a:ext>
          </a:extLst>
        </xdr:cNvPr>
        <xdr:cNvSpPr txBox="1"/>
      </xdr:nvSpPr>
      <xdr:spPr>
        <a:xfrm>
          <a:off x="10515600" y="6501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a:extLst>
            <a:ext uri="{FF2B5EF4-FFF2-40B4-BE49-F238E27FC236}">
              <a16:creationId xmlns:a16="http://schemas.microsoft.com/office/drawing/2014/main" id="{8E7B1C23-7B60-4712-A651-B9143978DB9A}"/>
            </a:ext>
          </a:extLst>
        </xdr:cNvPr>
        <xdr:cNvSpPr/>
      </xdr:nvSpPr>
      <xdr:spPr>
        <a:xfrm>
          <a:off x="10426700" y="664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a:extLst>
            <a:ext uri="{FF2B5EF4-FFF2-40B4-BE49-F238E27FC236}">
              <a16:creationId xmlns:a16="http://schemas.microsoft.com/office/drawing/2014/main" id="{386D74E5-2B37-4FAF-B05B-92C576893AB5}"/>
            </a:ext>
          </a:extLst>
        </xdr:cNvPr>
        <xdr:cNvSpPr/>
      </xdr:nvSpPr>
      <xdr:spPr>
        <a:xfrm>
          <a:off x="9588500" y="668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a:extLst>
            <a:ext uri="{FF2B5EF4-FFF2-40B4-BE49-F238E27FC236}">
              <a16:creationId xmlns:a16="http://schemas.microsoft.com/office/drawing/2014/main" id="{DF505F08-1F46-4517-83BD-4D31718BDDF0}"/>
            </a:ext>
          </a:extLst>
        </xdr:cNvPr>
        <xdr:cNvSpPr/>
      </xdr:nvSpPr>
      <xdr:spPr>
        <a:xfrm>
          <a:off x="8699500" y="670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a:extLst>
            <a:ext uri="{FF2B5EF4-FFF2-40B4-BE49-F238E27FC236}">
              <a16:creationId xmlns:a16="http://schemas.microsoft.com/office/drawing/2014/main" id="{D3212A93-49A7-4FD6-9D61-651204A0B094}"/>
            </a:ext>
          </a:extLst>
        </xdr:cNvPr>
        <xdr:cNvSpPr/>
      </xdr:nvSpPr>
      <xdr:spPr>
        <a:xfrm>
          <a:off x="7810500" y="672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86451</xdr:rowOff>
    </xdr:from>
    <xdr:to>
      <xdr:col>36</xdr:col>
      <xdr:colOff>165100</xdr:colOff>
      <xdr:row>40</xdr:row>
      <xdr:rowOff>16601</xdr:rowOff>
    </xdr:to>
    <xdr:sp macro="" textlink="">
      <xdr:nvSpPr>
        <xdr:cNvPr id="122" name="フローチャート: 判断 121">
          <a:extLst>
            <a:ext uri="{FF2B5EF4-FFF2-40B4-BE49-F238E27FC236}">
              <a16:creationId xmlns:a16="http://schemas.microsoft.com/office/drawing/2014/main" id="{4D573BBD-47E3-4A54-9DCE-5E343A2E045D}"/>
            </a:ext>
          </a:extLst>
        </xdr:cNvPr>
        <xdr:cNvSpPr/>
      </xdr:nvSpPr>
      <xdr:spPr>
        <a:xfrm>
          <a:off x="6921500" y="677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71311B8-5E46-441B-9166-B2E09442B04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1B705DB-2528-4AFA-AF50-0E97F6B4DFD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5366AAC-7D4F-4148-A5BC-05C9708CC3E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A684C36-9E53-43AE-854F-5C669EFEE23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61AF748-D3B9-4BFF-BBA8-0AA80301D93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126990</xdr:rowOff>
    </xdr:from>
    <xdr:to>
      <xdr:col>55</xdr:col>
      <xdr:colOff>50800</xdr:colOff>
      <xdr:row>40</xdr:row>
      <xdr:rowOff>57140</xdr:rowOff>
    </xdr:to>
    <xdr:sp macro="" textlink="">
      <xdr:nvSpPr>
        <xdr:cNvPr id="128" name="楕円 127">
          <a:extLst>
            <a:ext uri="{FF2B5EF4-FFF2-40B4-BE49-F238E27FC236}">
              <a16:creationId xmlns:a16="http://schemas.microsoft.com/office/drawing/2014/main" id="{FA173C91-69BF-4DA3-9796-B5F75FCB8036}"/>
            </a:ext>
          </a:extLst>
        </xdr:cNvPr>
        <xdr:cNvSpPr/>
      </xdr:nvSpPr>
      <xdr:spPr>
        <a:xfrm>
          <a:off x="10426700" y="681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105417</xdr:rowOff>
    </xdr:from>
    <xdr:ext cx="534377" cy="259045"/>
    <xdr:sp macro="" textlink="">
      <xdr:nvSpPr>
        <xdr:cNvPr id="129" name="【道路】&#10;一人当たり延長該当値テキスト">
          <a:extLst>
            <a:ext uri="{FF2B5EF4-FFF2-40B4-BE49-F238E27FC236}">
              <a16:creationId xmlns:a16="http://schemas.microsoft.com/office/drawing/2014/main" id="{1193C653-F6BC-41E8-8C1F-D06E6278DB0C}"/>
            </a:ext>
          </a:extLst>
        </xdr:cNvPr>
        <xdr:cNvSpPr txBox="1"/>
      </xdr:nvSpPr>
      <xdr:spPr>
        <a:xfrm>
          <a:off x="10515600" y="6791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137643</xdr:rowOff>
    </xdr:from>
    <xdr:to>
      <xdr:col>50</xdr:col>
      <xdr:colOff>165100</xdr:colOff>
      <xdr:row>40</xdr:row>
      <xdr:rowOff>67793</xdr:rowOff>
    </xdr:to>
    <xdr:sp macro="" textlink="">
      <xdr:nvSpPr>
        <xdr:cNvPr id="130" name="楕円 129">
          <a:extLst>
            <a:ext uri="{FF2B5EF4-FFF2-40B4-BE49-F238E27FC236}">
              <a16:creationId xmlns:a16="http://schemas.microsoft.com/office/drawing/2014/main" id="{AE608361-D6E2-4950-82F3-FA1DE35677E2}"/>
            </a:ext>
          </a:extLst>
        </xdr:cNvPr>
        <xdr:cNvSpPr/>
      </xdr:nvSpPr>
      <xdr:spPr>
        <a:xfrm>
          <a:off x="9588500" y="682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6340</xdr:rowOff>
    </xdr:from>
    <xdr:to>
      <xdr:col>55</xdr:col>
      <xdr:colOff>0</xdr:colOff>
      <xdr:row>40</xdr:row>
      <xdr:rowOff>16993</xdr:rowOff>
    </xdr:to>
    <xdr:cxnSp macro="">
      <xdr:nvCxnSpPr>
        <xdr:cNvPr id="131" name="直線コネクタ 130">
          <a:extLst>
            <a:ext uri="{FF2B5EF4-FFF2-40B4-BE49-F238E27FC236}">
              <a16:creationId xmlns:a16="http://schemas.microsoft.com/office/drawing/2014/main" id="{BAAB42AB-9EB4-4959-B7F3-E82B27BA468C}"/>
            </a:ext>
          </a:extLst>
        </xdr:cNvPr>
        <xdr:cNvCxnSpPr/>
      </xdr:nvCxnSpPr>
      <xdr:spPr>
        <a:xfrm flipV="1">
          <a:off x="9639300" y="6864340"/>
          <a:ext cx="838200" cy="10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146657</xdr:rowOff>
    </xdr:from>
    <xdr:to>
      <xdr:col>46</xdr:col>
      <xdr:colOff>38100</xdr:colOff>
      <xdr:row>40</xdr:row>
      <xdr:rowOff>76807</xdr:rowOff>
    </xdr:to>
    <xdr:sp macro="" textlink="">
      <xdr:nvSpPr>
        <xdr:cNvPr id="132" name="楕円 131">
          <a:extLst>
            <a:ext uri="{FF2B5EF4-FFF2-40B4-BE49-F238E27FC236}">
              <a16:creationId xmlns:a16="http://schemas.microsoft.com/office/drawing/2014/main" id="{05EF1AC0-69BA-447E-BE1A-908A60C74063}"/>
            </a:ext>
          </a:extLst>
        </xdr:cNvPr>
        <xdr:cNvSpPr/>
      </xdr:nvSpPr>
      <xdr:spPr>
        <a:xfrm>
          <a:off x="8699500" y="683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16993</xdr:rowOff>
    </xdr:from>
    <xdr:to>
      <xdr:col>50</xdr:col>
      <xdr:colOff>114300</xdr:colOff>
      <xdr:row>40</xdr:row>
      <xdr:rowOff>26007</xdr:rowOff>
    </xdr:to>
    <xdr:cxnSp macro="">
      <xdr:nvCxnSpPr>
        <xdr:cNvPr id="133" name="直線コネクタ 132">
          <a:extLst>
            <a:ext uri="{FF2B5EF4-FFF2-40B4-BE49-F238E27FC236}">
              <a16:creationId xmlns:a16="http://schemas.microsoft.com/office/drawing/2014/main" id="{9A345D9A-351F-4463-992F-2B432896964C}"/>
            </a:ext>
          </a:extLst>
        </xdr:cNvPr>
        <xdr:cNvCxnSpPr/>
      </xdr:nvCxnSpPr>
      <xdr:spPr>
        <a:xfrm flipV="1">
          <a:off x="8750300" y="6874993"/>
          <a:ext cx="889000" cy="9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155527</xdr:rowOff>
    </xdr:from>
    <xdr:to>
      <xdr:col>41</xdr:col>
      <xdr:colOff>101600</xdr:colOff>
      <xdr:row>40</xdr:row>
      <xdr:rowOff>85677</xdr:rowOff>
    </xdr:to>
    <xdr:sp macro="" textlink="">
      <xdr:nvSpPr>
        <xdr:cNvPr id="134" name="楕円 133">
          <a:extLst>
            <a:ext uri="{FF2B5EF4-FFF2-40B4-BE49-F238E27FC236}">
              <a16:creationId xmlns:a16="http://schemas.microsoft.com/office/drawing/2014/main" id="{05315226-6984-4E9F-A093-6F988FEDC44A}"/>
            </a:ext>
          </a:extLst>
        </xdr:cNvPr>
        <xdr:cNvSpPr/>
      </xdr:nvSpPr>
      <xdr:spPr>
        <a:xfrm>
          <a:off x="7810500" y="6842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26007</xdr:rowOff>
    </xdr:from>
    <xdr:to>
      <xdr:col>45</xdr:col>
      <xdr:colOff>177800</xdr:colOff>
      <xdr:row>40</xdr:row>
      <xdr:rowOff>34877</xdr:rowOff>
    </xdr:to>
    <xdr:cxnSp macro="">
      <xdr:nvCxnSpPr>
        <xdr:cNvPr id="135" name="直線コネクタ 134">
          <a:extLst>
            <a:ext uri="{FF2B5EF4-FFF2-40B4-BE49-F238E27FC236}">
              <a16:creationId xmlns:a16="http://schemas.microsoft.com/office/drawing/2014/main" id="{0EFE1F0C-AC56-4A44-8261-6D623D5BE879}"/>
            </a:ext>
          </a:extLst>
        </xdr:cNvPr>
        <xdr:cNvCxnSpPr/>
      </xdr:nvCxnSpPr>
      <xdr:spPr>
        <a:xfrm flipV="1">
          <a:off x="7861300" y="6884007"/>
          <a:ext cx="889000" cy="8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166629</xdr:rowOff>
    </xdr:from>
    <xdr:to>
      <xdr:col>36</xdr:col>
      <xdr:colOff>165100</xdr:colOff>
      <xdr:row>40</xdr:row>
      <xdr:rowOff>96779</xdr:rowOff>
    </xdr:to>
    <xdr:sp macro="" textlink="">
      <xdr:nvSpPr>
        <xdr:cNvPr id="136" name="楕円 135">
          <a:extLst>
            <a:ext uri="{FF2B5EF4-FFF2-40B4-BE49-F238E27FC236}">
              <a16:creationId xmlns:a16="http://schemas.microsoft.com/office/drawing/2014/main" id="{E10A62F2-71A3-4F41-9F80-74FE07DCE514}"/>
            </a:ext>
          </a:extLst>
        </xdr:cNvPr>
        <xdr:cNvSpPr/>
      </xdr:nvSpPr>
      <xdr:spPr>
        <a:xfrm>
          <a:off x="6921500" y="6853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34877</xdr:rowOff>
    </xdr:from>
    <xdr:to>
      <xdr:col>41</xdr:col>
      <xdr:colOff>50800</xdr:colOff>
      <xdr:row>40</xdr:row>
      <xdr:rowOff>45979</xdr:rowOff>
    </xdr:to>
    <xdr:cxnSp macro="">
      <xdr:nvCxnSpPr>
        <xdr:cNvPr id="137" name="直線コネクタ 136">
          <a:extLst>
            <a:ext uri="{FF2B5EF4-FFF2-40B4-BE49-F238E27FC236}">
              <a16:creationId xmlns:a16="http://schemas.microsoft.com/office/drawing/2014/main" id="{5697CB49-A213-4B91-870C-6F41455129CF}"/>
            </a:ext>
          </a:extLst>
        </xdr:cNvPr>
        <xdr:cNvCxnSpPr/>
      </xdr:nvCxnSpPr>
      <xdr:spPr>
        <a:xfrm flipV="1">
          <a:off x="6972300" y="6892877"/>
          <a:ext cx="889000" cy="11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120903</xdr:rowOff>
    </xdr:from>
    <xdr:ext cx="534377" cy="259045"/>
    <xdr:sp macro="" textlink="">
      <xdr:nvSpPr>
        <xdr:cNvPr id="138" name="n_1aveValue【道路】&#10;一人当たり延長">
          <a:extLst>
            <a:ext uri="{FF2B5EF4-FFF2-40B4-BE49-F238E27FC236}">
              <a16:creationId xmlns:a16="http://schemas.microsoft.com/office/drawing/2014/main" id="{CE0CCCE7-8F20-4A03-9A5D-C8438E6D6435}"/>
            </a:ext>
          </a:extLst>
        </xdr:cNvPr>
        <xdr:cNvSpPr txBox="1"/>
      </xdr:nvSpPr>
      <xdr:spPr>
        <a:xfrm>
          <a:off x="9359411" y="646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139130</xdr:rowOff>
    </xdr:from>
    <xdr:ext cx="534377" cy="259045"/>
    <xdr:sp macro="" textlink="">
      <xdr:nvSpPr>
        <xdr:cNvPr id="139" name="n_2aveValue【道路】&#10;一人当たり延長">
          <a:extLst>
            <a:ext uri="{FF2B5EF4-FFF2-40B4-BE49-F238E27FC236}">
              <a16:creationId xmlns:a16="http://schemas.microsoft.com/office/drawing/2014/main" id="{013C22C2-DB41-434D-8200-1AC59786F421}"/>
            </a:ext>
          </a:extLst>
        </xdr:cNvPr>
        <xdr:cNvSpPr txBox="1"/>
      </xdr:nvSpPr>
      <xdr:spPr>
        <a:xfrm>
          <a:off x="8483111" y="648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155894</xdr:rowOff>
    </xdr:from>
    <xdr:ext cx="534377" cy="259045"/>
    <xdr:sp macro="" textlink="">
      <xdr:nvSpPr>
        <xdr:cNvPr id="140" name="n_3aveValue【道路】&#10;一人当たり延長">
          <a:extLst>
            <a:ext uri="{FF2B5EF4-FFF2-40B4-BE49-F238E27FC236}">
              <a16:creationId xmlns:a16="http://schemas.microsoft.com/office/drawing/2014/main" id="{C29ECE07-6AB8-4FA1-A1DA-5612DCBB490A}"/>
            </a:ext>
          </a:extLst>
        </xdr:cNvPr>
        <xdr:cNvSpPr txBox="1"/>
      </xdr:nvSpPr>
      <xdr:spPr>
        <a:xfrm>
          <a:off x="7594111" y="649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33128</xdr:rowOff>
    </xdr:from>
    <xdr:ext cx="534377" cy="259045"/>
    <xdr:sp macro="" textlink="">
      <xdr:nvSpPr>
        <xdr:cNvPr id="141" name="n_4aveValue【道路】&#10;一人当たり延長">
          <a:extLst>
            <a:ext uri="{FF2B5EF4-FFF2-40B4-BE49-F238E27FC236}">
              <a16:creationId xmlns:a16="http://schemas.microsoft.com/office/drawing/2014/main" id="{DEBAE113-C919-4729-82F7-6B229CF36A63}"/>
            </a:ext>
          </a:extLst>
        </xdr:cNvPr>
        <xdr:cNvSpPr txBox="1"/>
      </xdr:nvSpPr>
      <xdr:spPr>
        <a:xfrm>
          <a:off x="6705111" y="654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58920</xdr:rowOff>
    </xdr:from>
    <xdr:ext cx="534377" cy="259045"/>
    <xdr:sp macro="" textlink="">
      <xdr:nvSpPr>
        <xdr:cNvPr id="142" name="n_1mainValue【道路】&#10;一人当たり延長">
          <a:extLst>
            <a:ext uri="{FF2B5EF4-FFF2-40B4-BE49-F238E27FC236}">
              <a16:creationId xmlns:a16="http://schemas.microsoft.com/office/drawing/2014/main" id="{F8C58CDF-9C46-4413-9D6E-D651277216F2}"/>
            </a:ext>
          </a:extLst>
        </xdr:cNvPr>
        <xdr:cNvSpPr txBox="1"/>
      </xdr:nvSpPr>
      <xdr:spPr>
        <a:xfrm>
          <a:off x="9359411" y="691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67934</xdr:rowOff>
    </xdr:from>
    <xdr:ext cx="534377" cy="259045"/>
    <xdr:sp macro="" textlink="">
      <xdr:nvSpPr>
        <xdr:cNvPr id="143" name="n_2mainValue【道路】&#10;一人当たり延長">
          <a:extLst>
            <a:ext uri="{FF2B5EF4-FFF2-40B4-BE49-F238E27FC236}">
              <a16:creationId xmlns:a16="http://schemas.microsoft.com/office/drawing/2014/main" id="{4BB2DBDB-9CAD-40B0-8735-2253DCE9BBA8}"/>
            </a:ext>
          </a:extLst>
        </xdr:cNvPr>
        <xdr:cNvSpPr txBox="1"/>
      </xdr:nvSpPr>
      <xdr:spPr>
        <a:xfrm>
          <a:off x="8483111" y="6925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76804</xdr:rowOff>
    </xdr:from>
    <xdr:ext cx="534377" cy="259045"/>
    <xdr:sp macro="" textlink="">
      <xdr:nvSpPr>
        <xdr:cNvPr id="144" name="n_3mainValue【道路】&#10;一人当たり延長">
          <a:extLst>
            <a:ext uri="{FF2B5EF4-FFF2-40B4-BE49-F238E27FC236}">
              <a16:creationId xmlns:a16="http://schemas.microsoft.com/office/drawing/2014/main" id="{29D39577-4FE2-4ABE-AB84-0CA8394784EC}"/>
            </a:ext>
          </a:extLst>
        </xdr:cNvPr>
        <xdr:cNvSpPr txBox="1"/>
      </xdr:nvSpPr>
      <xdr:spPr>
        <a:xfrm>
          <a:off x="7594111" y="6934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87906</xdr:rowOff>
    </xdr:from>
    <xdr:ext cx="534377" cy="259045"/>
    <xdr:sp macro="" textlink="">
      <xdr:nvSpPr>
        <xdr:cNvPr id="145" name="n_4mainValue【道路】&#10;一人当たり延長">
          <a:extLst>
            <a:ext uri="{FF2B5EF4-FFF2-40B4-BE49-F238E27FC236}">
              <a16:creationId xmlns:a16="http://schemas.microsoft.com/office/drawing/2014/main" id="{87A4E397-10CF-43F4-8B06-D6C36B9C354D}"/>
            </a:ext>
          </a:extLst>
        </xdr:cNvPr>
        <xdr:cNvSpPr txBox="1"/>
      </xdr:nvSpPr>
      <xdr:spPr>
        <a:xfrm>
          <a:off x="6705111" y="694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66F2479-C995-4F37-8CD8-ED8233C1126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F43232DD-81A1-4F81-9CE3-A76A2FA2391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C4A889D-3FBA-4881-A8C5-2644702937A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C2B347-D79B-4654-8788-B8094936407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D8F0BD6-1798-4E5D-A00F-894C3073D00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8317D45-F81E-4C82-8C56-5ACBE6F8588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4692AFE-6D9F-4A62-BF28-1210BA93DF0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378D6CCE-E4CB-4E4E-8E4F-4647E553BF2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3478BCA1-D54C-4651-8B3C-74B376156B6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1F142052-C3DF-4CDB-87A2-8308E2BEDEB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C7A3D182-A8A8-48D6-9857-1C124AD7494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72E599B9-1B2F-48AC-BA73-5D37E5DABAC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18261CD7-FA66-4502-ACC8-C652246D487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E060EBC8-8296-4E77-BE55-B4C19DF1E1D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CB8EDEEF-C048-4CA5-B62A-176C8FEAF31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FCC39349-69F7-4C95-B5A0-33BC536D5ABC}"/>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6097BF7A-81A6-4601-B3F8-4BE97B66627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31804B76-633A-4F6D-B65D-DFB96715A82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5B6A4A77-0B1A-417A-92F1-FB7C8614173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5CAD2F93-822E-4B7F-A089-9620F70B46BB}"/>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4A2B9040-71F0-436D-9E4B-D4566D1DC10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BD338A14-F852-431D-B246-8675D0B6391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A7B3B26F-6EEA-44C1-98DD-1230B7C418F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E3FABAFD-3AA5-444D-8AA4-3292B535318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F1011A28-1561-4D3E-89C3-E7A884DB26E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BCB5D708-C84E-43BF-91C1-DFCBBA524BD1}"/>
            </a:ext>
          </a:extLst>
        </xdr:cNvPr>
        <xdr:cNvCxnSpPr/>
      </xdr:nvCxnSpPr>
      <xdr:spPr>
        <a:xfrm flipV="1">
          <a:off x="4634865" y="9687741"/>
          <a:ext cx="0" cy="1285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EB1FAAA5-7FDB-46C7-9E1A-316C059B2929}"/>
            </a:ext>
          </a:extLst>
        </xdr:cNvPr>
        <xdr:cNvSpPr txBox="1"/>
      </xdr:nvSpPr>
      <xdr:spPr>
        <a:xfrm>
          <a:off x="4673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A4AA1667-DAF4-48A7-8F91-5BFF5C8D35E1}"/>
            </a:ext>
          </a:extLst>
        </xdr:cNvPr>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18A55C36-0A5F-4F65-942A-62F803F1455D}"/>
            </a:ext>
          </a:extLst>
        </xdr:cNvPr>
        <xdr:cNvSpPr txBox="1"/>
      </xdr:nvSpPr>
      <xdr:spPr>
        <a:xfrm>
          <a:off x="4673600" y="9462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a:extLst>
            <a:ext uri="{FF2B5EF4-FFF2-40B4-BE49-F238E27FC236}">
              <a16:creationId xmlns:a16="http://schemas.microsoft.com/office/drawing/2014/main" id="{E4374CF1-DB6D-4A23-91E4-5E6992CF853D}"/>
            </a:ext>
          </a:extLst>
        </xdr:cNvPr>
        <xdr:cNvCxnSpPr/>
      </xdr:nvCxnSpPr>
      <xdr:spPr>
        <a:xfrm>
          <a:off x="4546600" y="968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108874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34C71D71-590A-41C4-A894-B88D0F5CC8AF}"/>
            </a:ext>
          </a:extLst>
        </xdr:cNvPr>
        <xdr:cNvSpPr txBox="1"/>
      </xdr:nvSpPr>
      <xdr:spPr>
        <a:xfrm>
          <a:off x="4673600" y="10567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a:extLst>
            <a:ext uri="{FF2B5EF4-FFF2-40B4-BE49-F238E27FC236}">
              <a16:creationId xmlns:a16="http://schemas.microsoft.com/office/drawing/2014/main" id="{E55A7462-9C18-4F68-B9E0-139966AD92D0}"/>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a:extLst>
            <a:ext uri="{FF2B5EF4-FFF2-40B4-BE49-F238E27FC236}">
              <a16:creationId xmlns:a16="http://schemas.microsoft.com/office/drawing/2014/main" id="{ECE27BBA-B9F4-40EB-BB91-17C1D546A702}"/>
            </a:ext>
          </a:extLst>
        </xdr:cNvPr>
        <xdr:cNvSpPr/>
      </xdr:nvSpPr>
      <xdr:spPr>
        <a:xfrm>
          <a:off x="37465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a:extLst>
            <a:ext uri="{FF2B5EF4-FFF2-40B4-BE49-F238E27FC236}">
              <a16:creationId xmlns:a16="http://schemas.microsoft.com/office/drawing/2014/main" id="{FF53AFBE-C464-4EB3-B4E9-CE88BFC1CF37}"/>
            </a:ext>
          </a:extLst>
        </xdr:cNvPr>
        <xdr:cNvSpPr/>
      </xdr:nvSpPr>
      <xdr:spPr>
        <a:xfrm>
          <a:off x="2857500" y="1056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584CA670-EA70-4533-A6C9-3D4CC4713B69}"/>
            </a:ext>
          </a:extLst>
        </xdr:cNvPr>
        <xdr:cNvSpPr/>
      </xdr:nvSpPr>
      <xdr:spPr>
        <a:xfrm>
          <a:off x="1968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1" name="フローチャート: 判断 180">
          <a:extLst>
            <a:ext uri="{FF2B5EF4-FFF2-40B4-BE49-F238E27FC236}">
              <a16:creationId xmlns:a16="http://schemas.microsoft.com/office/drawing/2014/main" id="{8D3A4FD8-11AD-44BF-A1D1-22146B4A7921}"/>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0BB63BB-1A6C-4F8F-B7DB-9FF644AF91C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646DA51-D57D-454D-817F-ED4B59C7BED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0B3E6FF-E41F-4AF8-BB5D-09D2462437D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EAD5BD3-AFCF-4592-976F-B2C846155B2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D0F8E39-9F30-416C-B6E2-8FFDE4AFB97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159838</xdr:rowOff>
    </xdr:from>
    <xdr:to>
      <xdr:col>24</xdr:col>
      <xdr:colOff>114300</xdr:colOff>
      <xdr:row>61</xdr:row>
      <xdr:rowOff>89988</xdr:rowOff>
    </xdr:to>
    <xdr:sp macro="" textlink="">
      <xdr:nvSpPr>
        <xdr:cNvPr id="187" name="楕円 186">
          <a:extLst>
            <a:ext uri="{FF2B5EF4-FFF2-40B4-BE49-F238E27FC236}">
              <a16:creationId xmlns:a16="http://schemas.microsoft.com/office/drawing/2014/main" id="{2EB6C696-A31B-4655-977E-495C36EEB9B7}"/>
            </a:ext>
          </a:extLst>
        </xdr:cNvPr>
        <xdr:cNvSpPr/>
      </xdr:nvSpPr>
      <xdr:spPr>
        <a:xfrm>
          <a:off x="4584700" y="1044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11265</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9FE85567-9FC4-407D-AEED-6EC701EC22DE}"/>
            </a:ext>
          </a:extLst>
        </xdr:cNvPr>
        <xdr:cNvSpPr txBox="1"/>
      </xdr:nvSpPr>
      <xdr:spPr>
        <a:xfrm>
          <a:off x="4673600" y="10298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154940</xdr:rowOff>
    </xdr:from>
    <xdr:to>
      <xdr:col>20</xdr:col>
      <xdr:colOff>38100</xdr:colOff>
      <xdr:row>61</xdr:row>
      <xdr:rowOff>85090</xdr:rowOff>
    </xdr:to>
    <xdr:sp macro="" textlink="">
      <xdr:nvSpPr>
        <xdr:cNvPr id="189" name="楕円 188">
          <a:extLst>
            <a:ext uri="{FF2B5EF4-FFF2-40B4-BE49-F238E27FC236}">
              <a16:creationId xmlns:a16="http://schemas.microsoft.com/office/drawing/2014/main" id="{FD21FC66-D210-4BE7-88F4-0FD3E78236CF}"/>
            </a:ext>
          </a:extLst>
        </xdr:cNvPr>
        <xdr:cNvSpPr/>
      </xdr:nvSpPr>
      <xdr:spPr>
        <a:xfrm>
          <a:off x="3746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34290</xdr:rowOff>
    </xdr:from>
    <xdr:to>
      <xdr:col>24</xdr:col>
      <xdr:colOff>63500</xdr:colOff>
      <xdr:row>61</xdr:row>
      <xdr:rowOff>39188</xdr:rowOff>
    </xdr:to>
    <xdr:cxnSp macro="">
      <xdr:nvCxnSpPr>
        <xdr:cNvPr id="190" name="直線コネクタ 189">
          <a:extLst>
            <a:ext uri="{FF2B5EF4-FFF2-40B4-BE49-F238E27FC236}">
              <a16:creationId xmlns:a16="http://schemas.microsoft.com/office/drawing/2014/main" id="{FB592B54-77B6-467D-AA47-2A292A09B424}"/>
            </a:ext>
          </a:extLst>
        </xdr:cNvPr>
        <xdr:cNvCxnSpPr/>
      </xdr:nvCxnSpPr>
      <xdr:spPr>
        <a:xfrm>
          <a:off x="3797300" y="10492740"/>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146776</xdr:rowOff>
    </xdr:from>
    <xdr:to>
      <xdr:col>15</xdr:col>
      <xdr:colOff>101600</xdr:colOff>
      <xdr:row>61</xdr:row>
      <xdr:rowOff>76926</xdr:rowOff>
    </xdr:to>
    <xdr:sp macro="" textlink="">
      <xdr:nvSpPr>
        <xdr:cNvPr id="191" name="楕円 190">
          <a:extLst>
            <a:ext uri="{FF2B5EF4-FFF2-40B4-BE49-F238E27FC236}">
              <a16:creationId xmlns:a16="http://schemas.microsoft.com/office/drawing/2014/main" id="{B8355758-4C9B-4546-B410-6ABC9AEBD896}"/>
            </a:ext>
          </a:extLst>
        </xdr:cNvPr>
        <xdr:cNvSpPr/>
      </xdr:nvSpPr>
      <xdr:spPr>
        <a:xfrm>
          <a:off x="2857500" y="104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26126</xdr:rowOff>
    </xdr:from>
    <xdr:to>
      <xdr:col>19</xdr:col>
      <xdr:colOff>177800</xdr:colOff>
      <xdr:row>61</xdr:row>
      <xdr:rowOff>34290</xdr:rowOff>
    </xdr:to>
    <xdr:cxnSp macro="">
      <xdr:nvCxnSpPr>
        <xdr:cNvPr id="192" name="直線コネクタ 191">
          <a:extLst>
            <a:ext uri="{FF2B5EF4-FFF2-40B4-BE49-F238E27FC236}">
              <a16:creationId xmlns:a16="http://schemas.microsoft.com/office/drawing/2014/main" id="{982E9F06-7D8E-4B01-939A-F2E4B3AEDA9C}"/>
            </a:ext>
          </a:extLst>
        </xdr:cNvPr>
        <xdr:cNvCxnSpPr/>
      </xdr:nvCxnSpPr>
      <xdr:spPr>
        <a:xfrm>
          <a:off x="2908300" y="10484576"/>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93" name="楕円 192">
          <a:extLst>
            <a:ext uri="{FF2B5EF4-FFF2-40B4-BE49-F238E27FC236}">
              <a16:creationId xmlns:a16="http://schemas.microsoft.com/office/drawing/2014/main" id="{E12F454A-16D4-4527-9DBB-5DAA495F13F6}"/>
            </a:ext>
          </a:extLst>
        </xdr:cNvPr>
        <xdr:cNvSpPr/>
      </xdr:nvSpPr>
      <xdr:spPr>
        <a:xfrm>
          <a:off x="1968500" y="1041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6531</xdr:rowOff>
    </xdr:from>
    <xdr:to>
      <xdr:col>15</xdr:col>
      <xdr:colOff>50800</xdr:colOff>
      <xdr:row>61</xdr:row>
      <xdr:rowOff>26126</xdr:rowOff>
    </xdr:to>
    <xdr:cxnSp macro="">
      <xdr:nvCxnSpPr>
        <xdr:cNvPr id="194" name="直線コネクタ 193">
          <a:extLst>
            <a:ext uri="{FF2B5EF4-FFF2-40B4-BE49-F238E27FC236}">
              <a16:creationId xmlns:a16="http://schemas.microsoft.com/office/drawing/2014/main" id="{9B1E16B4-9A60-49F1-872C-D3AB4FE350CB}"/>
            </a:ext>
          </a:extLst>
        </xdr:cNvPr>
        <xdr:cNvCxnSpPr/>
      </xdr:nvCxnSpPr>
      <xdr:spPr>
        <a:xfrm>
          <a:off x="2019300" y="1046498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119017</xdr:rowOff>
    </xdr:from>
    <xdr:to>
      <xdr:col>6</xdr:col>
      <xdr:colOff>38100</xdr:colOff>
      <xdr:row>61</xdr:row>
      <xdr:rowOff>49167</xdr:rowOff>
    </xdr:to>
    <xdr:sp macro="" textlink="">
      <xdr:nvSpPr>
        <xdr:cNvPr id="195" name="楕円 194">
          <a:extLst>
            <a:ext uri="{FF2B5EF4-FFF2-40B4-BE49-F238E27FC236}">
              <a16:creationId xmlns:a16="http://schemas.microsoft.com/office/drawing/2014/main" id="{68DC92D5-B366-41F1-BAFD-F9BFE499C8C4}"/>
            </a:ext>
          </a:extLst>
        </xdr:cNvPr>
        <xdr:cNvSpPr/>
      </xdr:nvSpPr>
      <xdr:spPr>
        <a:xfrm>
          <a:off x="1079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169817</xdr:rowOff>
    </xdr:from>
    <xdr:to>
      <xdr:col>10</xdr:col>
      <xdr:colOff>114300</xdr:colOff>
      <xdr:row>61</xdr:row>
      <xdr:rowOff>6531</xdr:rowOff>
    </xdr:to>
    <xdr:cxnSp macro="">
      <xdr:nvCxnSpPr>
        <xdr:cNvPr id="196" name="直線コネクタ 195">
          <a:extLst>
            <a:ext uri="{FF2B5EF4-FFF2-40B4-BE49-F238E27FC236}">
              <a16:creationId xmlns:a16="http://schemas.microsoft.com/office/drawing/2014/main" id="{8070DA69-3B08-432F-AAE8-4D302B62F46C}"/>
            </a:ext>
          </a:extLst>
        </xdr:cNvPr>
        <xdr:cNvCxnSpPr/>
      </xdr:nvCxnSpPr>
      <xdr:spPr>
        <a:xfrm>
          <a:off x="1130300" y="10456817"/>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14168</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4F379210-1DED-4631-839F-F350644C5496}"/>
            </a:ext>
          </a:extLst>
        </xdr:cNvPr>
        <xdr:cNvSpPr txBox="1"/>
      </xdr:nvSpPr>
      <xdr:spPr>
        <a:xfrm>
          <a:off x="3582044" y="1064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25599</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C25C735-2D48-46BE-97AF-57505D7A8E75}"/>
            </a:ext>
          </a:extLst>
        </xdr:cNvPr>
        <xdr:cNvSpPr txBox="1"/>
      </xdr:nvSpPr>
      <xdr:spPr>
        <a:xfrm>
          <a:off x="27057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19067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702F3398-ED24-45FC-9A78-4A4D5B9DC437}"/>
            </a:ext>
          </a:extLst>
        </xdr:cNvPr>
        <xdr:cNvSpPr txBox="1"/>
      </xdr:nvSpPr>
      <xdr:spPr>
        <a:xfrm>
          <a:off x="18167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78FA12B6-DED5-4D41-90E5-878839BBDABE}"/>
            </a:ext>
          </a:extLst>
        </xdr:cNvPr>
        <xdr:cNvSpPr txBox="1"/>
      </xdr:nvSpPr>
      <xdr:spPr>
        <a:xfrm>
          <a:off x="927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101617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3B169787-95C3-4E7D-B7D8-8C80D4317D73}"/>
            </a:ext>
          </a:extLst>
        </xdr:cNvPr>
        <xdr:cNvSpPr txBox="1"/>
      </xdr:nvSpPr>
      <xdr:spPr>
        <a:xfrm>
          <a:off x="3582044" y="1021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93453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5B5D3DBB-3732-4A4E-9F60-08461C9D5FAC}"/>
            </a:ext>
          </a:extLst>
        </xdr:cNvPr>
        <xdr:cNvSpPr txBox="1"/>
      </xdr:nvSpPr>
      <xdr:spPr>
        <a:xfrm>
          <a:off x="2705744" y="1020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129DD2ED-C026-4A44-BE47-715B15A1F113}"/>
            </a:ext>
          </a:extLst>
        </xdr:cNvPr>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65694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5D9312EE-6B33-4C7B-BB3D-EEF1D5A58D1C}"/>
            </a:ext>
          </a:extLst>
        </xdr:cNvPr>
        <xdr:cNvSpPr txBox="1"/>
      </xdr:nvSpPr>
      <xdr:spPr>
        <a:xfrm>
          <a:off x="9277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A9018E5-C9CB-4ADD-B2DB-10A63F8CD34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314B6CC7-020D-45E0-AF2B-47B89757426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AE00A563-AA35-4B2B-BF10-17933E121C8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7C3FF3C-4053-40B1-8198-9FB54864535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24FE443-D611-4569-B3AF-2C863960684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018A5ED-1039-463D-B114-2B8CD92E79D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7FA9F0CB-67FA-4A68-B51A-1F5C20020D2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D1F3F5F-B067-48E1-8D79-C4A09323B78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F78A98E-9ADE-4837-ADB6-772CA0FC9F2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5F14143-2709-41A9-867A-045FD32C5BF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0F688111-4B93-4FD1-9E5D-8600FD4F7A7B}"/>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B30F7F93-C129-4F6E-B64E-C181B963A845}"/>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35C92BB7-9965-427A-9B14-BD17BC20E29C}"/>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AF6F0037-053A-4C97-A94A-0CA7FEA09537}"/>
            </a:ext>
          </a:extLst>
        </xdr:cNvPr>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F7F77FE9-AACD-4F51-83C4-0375E69D5BAF}"/>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A9E4F54A-53A5-45EE-957B-B30FFD698CDE}"/>
            </a:ext>
          </a:extLst>
        </xdr:cNvPr>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844397FC-C674-41CF-8E6C-AF4705D11C4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072E17E4-E62A-42E0-8794-855D499E7938}"/>
            </a:ext>
          </a:extLst>
        </xdr:cNvPr>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29DEA18C-3AA2-4447-86C4-6AAD06BF9CFC}"/>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43B0E306-BFA9-4B86-88A1-FF06DAC47D5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EAA57724-6D77-4CF1-9B73-549695089C21}"/>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48AB9389-3D65-4862-8175-A1F30D7517CF}"/>
            </a:ext>
          </a:extLst>
        </xdr:cNvPr>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BB3810B-7904-4B2C-A16E-7AA4B1F5B96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7E63968A-AEFA-4A76-A06E-91195A68B71C}"/>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6EA47427-190A-4456-9B49-DB61896F3F5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a:extLst>
            <a:ext uri="{FF2B5EF4-FFF2-40B4-BE49-F238E27FC236}">
              <a16:creationId xmlns:a16="http://schemas.microsoft.com/office/drawing/2014/main" id="{C380EBDC-366C-4DCB-873B-7BFF37FE922B}"/>
            </a:ext>
          </a:extLst>
        </xdr:cNvPr>
        <xdr:cNvCxnSpPr/>
      </xdr:nvCxnSpPr>
      <xdr:spPr>
        <a:xfrm flipV="1">
          <a:off x="10476865" y="9547886"/>
          <a:ext cx="0" cy="1548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FDF38E1E-4FF5-4877-AF35-B6705F64A840}"/>
            </a:ext>
          </a:extLst>
        </xdr:cNvPr>
        <xdr:cNvSpPr txBox="1"/>
      </xdr:nvSpPr>
      <xdr:spPr>
        <a:xfrm>
          <a:off x="10515600" y="1110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a:extLst>
            <a:ext uri="{FF2B5EF4-FFF2-40B4-BE49-F238E27FC236}">
              <a16:creationId xmlns:a16="http://schemas.microsoft.com/office/drawing/2014/main" id="{A4A5EFF6-FB05-4827-B43F-200887837EDF}"/>
            </a:ext>
          </a:extLst>
        </xdr:cNvPr>
        <xdr:cNvCxnSpPr/>
      </xdr:nvCxnSpPr>
      <xdr:spPr>
        <a:xfrm>
          <a:off x="10388600" y="11096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18411C96-EBEB-4F30-8380-3DC9075E39E6}"/>
            </a:ext>
          </a:extLst>
        </xdr:cNvPr>
        <xdr:cNvSpPr txBox="1"/>
      </xdr:nvSpPr>
      <xdr:spPr>
        <a:xfrm>
          <a:off x="10515600" y="93231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a:extLst>
            <a:ext uri="{FF2B5EF4-FFF2-40B4-BE49-F238E27FC236}">
              <a16:creationId xmlns:a16="http://schemas.microsoft.com/office/drawing/2014/main" id="{6AEA4771-428A-401D-BDE9-F01132442C9F}"/>
            </a:ext>
          </a:extLst>
        </xdr:cNvPr>
        <xdr:cNvCxnSpPr/>
      </xdr:nvCxnSpPr>
      <xdr:spPr>
        <a:xfrm>
          <a:off x="10388600" y="954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33667</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53FB9E74-2ABA-4061-A796-29535E7A9166}"/>
            </a:ext>
          </a:extLst>
        </xdr:cNvPr>
        <xdr:cNvSpPr txBox="1"/>
      </xdr:nvSpPr>
      <xdr:spPr>
        <a:xfrm>
          <a:off x="10515600" y="106635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a:extLst>
            <a:ext uri="{FF2B5EF4-FFF2-40B4-BE49-F238E27FC236}">
              <a16:creationId xmlns:a16="http://schemas.microsoft.com/office/drawing/2014/main" id="{6B6CC36D-C3DE-4690-80DF-C8414E03C4E5}"/>
            </a:ext>
          </a:extLst>
        </xdr:cNvPr>
        <xdr:cNvSpPr/>
      </xdr:nvSpPr>
      <xdr:spPr>
        <a:xfrm>
          <a:off x="10426700" y="108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29EF6AD3-B039-49A6-BBFD-7D54A9D5FA73}"/>
            </a:ext>
          </a:extLst>
        </xdr:cNvPr>
        <xdr:cNvSpPr/>
      </xdr:nvSpPr>
      <xdr:spPr>
        <a:xfrm>
          <a:off x="9588500" y="1082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a:extLst>
            <a:ext uri="{FF2B5EF4-FFF2-40B4-BE49-F238E27FC236}">
              <a16:creationId xmlns:a16="http://schemas.microsoft.com/office/drawing/2014/main" id="{769F7059-FD11-457B-B0D9-16094A86B958}"/>
            </a:ext>
          </a:extLst>
        </xdr:cNvPr>
        <xdr:cNvSpPr/>
      </xdr:nvSpPr>
      <xdr:spPr>
        <a:xfrm>
          <a:off x="8699500" y="1084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a:extLst>
            <a:ext uri="{FF2B5EF4-FFF2-40B4-BE49-F238E27FC236}">
              <a16:creationId xmlns:a16="http://schemas.microsoft.com/office/drawing/2014/main" id="{89398F77-2515-48AC-A964-450CC4F48833}"/>
            </a:ext>
          </a:extLst>
        </xdr:cNvPr>
        <xdr:cNvSpPr/>
      </xdr:nvSpPr>
      <xdr:spPr>
        <a:xfrm>
          <a:off x="7810500" y="1084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65213</xdr:rowOff>
    </xdr:from>
    <xdr:to>
      <xdr:col>36</xdr:col>
      <xdr:colOff>165100</xdr:colOff>
      <xdr:row>63</xdr:row>
      <xdr:rowOff>166813</xdr:rowOff>
    </xdr:to>
    <xdr:sp macro="" textlink="">
      <xdr:nvSpPr>
        <xdr:cNvPr id="240" name="フローチャート: 判断 239">
          <a:extLst>
            <a:ext uri="{FF2B5EF4-FFF2-40B4-BE49-F238E27FC236}">
              <a16:creationId xmlns:a16="http://schemas.microsoft.com/office/drawing/2014/main" id="{1991FAF0-7A22-4938-AE60-7559AAF35FF9}"/>
            </a:ext>
          </a:extLst>
        </xdr:cNvPr>
        <xdr:cNvSpPr/>
      </xdr:nvSpPr>
      <xdr:spPr>
        <a:xfrm>
          <a:off x="6921500" y="1086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94EA3A1-D293-4B9A-81FE-133B9D55D13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7EC3ACA-FA43-48CF-8FDE-109434F974C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F0E0AE0-58DB-466F-8A73-FC0AA440ABF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3FACB12-E8C0-41C3-854F-7C2DE9C6FF3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ED1A486-B1FD-404E-B101-F18F652607B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34385</xdr:rowOff>
    </xdr:from>
    <xdr:to>
      <xdr:col>55</xdr:col>
      <xdr:colOff>50800</xdr:colOff>
      <xdr:row>63</xdr:row>
      <xdr:rowOff>135985</xdr:rowOff>
    </xdr:to>
    <xdr:sp macro="" textlink="">
      <xdr:nvSpPr>
        <xdr:cNvPr id="246" name="楕円 245">
          <a:extLst>
            <a:ext uri="{FF2B5EF4-FFF2-40B4-BE49-F238E27FC236}">
              <a16:creationId xmlns:a16="http://schemas.microsoft.com/office/drawing/2014/main" id="{B2FB4C01-9073-47B5-9A06-E909A6359A1A}"/>
            </a:ext>
          </a:extLst>
        </xdr:cNvPr>
        <xdr:cNvSpPr/>
      </xdr:nvSpPr>
      <xdr:spPr>
        <a:xfrm>
          <a:off x="10426700" y="1083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12812</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115771B3-2B01-4F62-ABC1-23EADCF11A7C}"/>
            </a:ext>
          </a:extLst>
        </xdr:cNvPr>
        <xdr:cNvSpPr txBox="1"/>
      </xdr:nvSpPr>
      <xdr:spPr>
        <a:xfrm>
          <a:off x="10515600" y="108141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44862</xdr:rowOff>
    </xdr:from>
    <xdr:to>
      <xdr:col>50</xdr:col>
      <xdr:colOff>165100</xdr:colOff>
      <xdr:row>63</xdr:row>
      <xdr:rowOff>146462</xdr:rowOff>
    </xdr:to>
    <xdr:sp macro="" textlink="">
      <xdr:nvSpPr>
        <xdr:cNvPr id="248" name="楕円 247">
          <a:extLst>
            <a:ext uri="{FF2B5EF4-FFF2-40B4-BE49-F238E27FC236}">
              <a16:creationId xmlns:a16="http://schemas.microsoft.com/office/drawing/2014/main" id="{EFF55798-024A-42BF-AF6C-8F9216FA05DB}"/>
            </a:ext>
          </a:extLst>
        </xdr:cNvPr>
        <xdr:cNvSpPr/>
      </xdr:nvSpPr>
      <xdr:spPr>
        <a:xfrm>
          <a:off x="9588500" y="1084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85185</xdr:rowOff>
    </xdr:from>
    <xdr:to>
      <xdr:col>55</xdr:col>
      <xdr:colOff>0</xdr:colOff>
      <xdr:row>63</xdr:row>
      <xdr:rowOff>95662</xdr:rowOff>
    </xdr:to>
    <xdr:cxnSp macro="">
      <xdr:nvCxnSpPr>
        <xdr:cNvPr id="249" name="直線コネクタ 248">
          <a:extLst>
            <a:ext uri="{FF2B5EF4-FFF2-40B4-BE49-F238E27FC236}">
              <a16:creationId xmlns:a16="http://schemas.microsoft.com/office/drawing/2014/main" id="{0D0478E3-E6DA-41A0-A230-7E18A8A39D18}"/>
            </a:ext>
          </a:extLst>
        </xdr:cNvPr>
        <xdr:cNvCxnSpPr/>
      </xdr:nvCxnSpPr>
      <xdr:spPr>
        <a:xfrm flipV="1">
          <a:off x="9639300" y="10886535"/>
          <a:ext cx="838200" cy="1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53591</xdr:rowOff>
    </xdr:from>
    <xdr:to>
      <xdr:col>46</xdr:col>
      <xdr:colOff>38100</xdr:colOff>
      <xdr:row>63</xdr:row>
      <xdr:rowOff>155191</xdr:rowOff>
    </xdr:to>
    <xdr:sp macro="" textlink="">
      <xdr:nvSpPr>
        <xdr:cNvPr id="250" name="楕円 249">
          <a:extLst>
            <a:ext uri="{FF2B5EF4-FFF2-40B4-BE49-F238E27FC236}">
              <a16:creationId xmlns:a16="http://schemas.microsoft.com/office/drawing/2014/main" id="{AA52417D-2619-4739-8A7F-13D0C670906F}"/>
            </a:ext>
          </a:extLst>
        </xdr:cNvPr>
        <xdr:cNvSpPr/>
      </xdr:nvSpPr>
      <xdr:spPr>
        <a:xfrm>
          <a:off x="8699500" y="1085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95662</xdr:rowOff>
    </xdr:from>
    <xdr:to>
      <xdr:col>50</xdr:col>
      <xdr:colOff>114300</xdr:colOff>
      <xdr:row>63</xdr:row>
      <xdr:rowOff>104391</xdr:rowOff>
    </xdr:to>
    <xdr:cxnSp macro="">
      <xdr:nvCxnSpPr>
        <xdr:cNvPr id="251" name="直線コネクタ 250">
          <a:extLst>
            <a:ext uri="{FF2B5EF4-FFF2-40B4-BE49-F238E27FC236}">
              <a16:creationId xmlns:a16="http://schemas.microsoft.com/office/drawing/2014/main" id="{402BB27A-31FD-42DA-95B2-035BE12572E9}"/>
            </a:ext>
          </a:extLst>
        </xdr:cNvPr>
        <xdr:cNvCxnSpPr/>
      </xdr:nvCxnSpPr>
      <xdr:spPr>
        <a:xfrm flipV="1">
          <a:off x="8750300" y="10897012"/>
          <a:ext cx="889000" cy="8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59659</xdr:rowOff>
    </xdr:from>
    <xdr:to>
      <xdr:col>41</xdr:col>
      <xdr:colOff>101600</xdr:colOff>
      <xdr:row>63</xdr:row>
      <xdr:rowOff>161259</xdr:rowOff>
    </xdr:to>
    <xdr:sp macro="" textlink="">
      <xdr:nvSpPr>
        <xdr:cNvPr id="252" name="楕円 251">
          <a:extLst>
            <a:ext uri="{FF2B5EF4-FFF2-40B4-BE49-F238E27FC236}">
              <a16:creationId xmlns:a16="http://schemas.microsoft.com/office/drawing/2014/main" id="{C87F20E6-9646-470B-916E-15ABE8EE74CC}"/>
            </a:ext>
          </a:extLst>
        </xdr:cNvPr>
        <xdr:cNvSpPr/>
      </xdr:nvSpPr>
      <xdr:spPr>
        <a:xfrm>
          <a:off x="7810500" y="1086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104391</xdr:rowOff>
    </xdr:from>
    <xdr:to>
      <xdr:col>45</xdr:col>
      <xdr:colOff>177800</xdr:colOff>
      <xdr:row>63</xdr:row>
      <xdr:rowOff>110459</xdr:rowOff>
    </xdr:to>
    <xdr:cxnSp macro="">
      <xdr:nvCxnSpPr>
        <xdr:cNvPr id="253" name="直線コネクタ 252">
          <a:extLst>
            <a:ext uri="{FF2B5EF4-FFF2-40B4-BE49-F238E27FC236}">
              <a16:creationId xmlns:a16="http://schemas.microsoft.com/office/drawing/2014/main" id="{92C7EAA1-90D1-49EE-9064-214A7DF15A9F}"/>
            </a:ext>
          </a:extLst>
        </xdr:cNvPr>
        <xdr:cNvCxnSpPr/>
      </xdr:nvCxnSpPr>
      <xdr:spPr>
        <a:xfrm flipV="1">
          <a:off x="7861300" y="10905741"/>
          <a:ext cx="889000" cy="6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68959</xdr:rowOff>
    </xdr:from>
    <xdr:to>
      <xdr:col>36</xdr:col>
      <xdr:colOff>165100</xdr:colOff>
      <xdr:row>63</xdr:row>
      <xdr:rowOff>170559</xdr:rowOff>
    </xdr:to>
    <xdr:sp macro="" textlink="">
      <xdr:nvSpPr>
        <xdr:cNvPr id="254" name="楕円 253">
          <a:extLst>
            <a:ext uri="{FF2B5EF4-FFF2-40B4-BE49-F238E27FC236}">
              <a16:creationId xmlns:a16="http://schemas.microsoft.com/office/drawing/2014/main" id="{0C3DF4B3-6B2F-497E-9996-DF6C1C2E3B9F}"/>
            </a:ext>
          </a:extLst>
        </xdr:cNvPr>
        <xdr:cNvSpPr/>
      </xdr:nvSpPr>
      <xdr:spPr>
        <a:xfrm>
          <a:off x="6921500" y="1087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110459</xdr:rowOff>
    </xdr:from>
    <xdr:to>
      <xdr:col>41</xdr:col>
      <xdr:colOff>50800</xdr:colOff>
      <xdr:row>63</xdr:row>
      <xdr:rowOff>119759</xdr:rowOff>
    </xdr:to>
    <xdr:cxnSp macro="">
      <xdr:nvCxnSpPr>
        <xdr:cNvPr id="255" name="直線コネクタ 254">
          <a:extLst>
            <a:ext uri="{FF2B5EF4-FFF2-40B4-BE49-F238E27FC236}">
              <a16:creationId xmlns:a16="http://schemas.microsoft.com/office/drawing/2014/main" id="{BF32DCFF-B05C-4130-94EC-16764C11E3CD}"/>
            </a:ext>
          </a:extLst>
        </xdr:cNvPr>
        <xdr:cNvCxnSpPr/>
      </xdr:nvCxnSpPr>
      <xdr:spPr>
        <a:xfrm flipV="1">
          <a:off x="6972300" y="10911809"/>
          <a:ext cx="889000" cy="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139082</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34688AA0-33DD-4BFC-BCD1-BC3A779EF201}"/>
            </a:ext>
          </a:extLst>
        </xdr:cNvPr>
        <xdr:cNvSpPr txBox="1"/>
      </xdr:nvSpPr>
      <xdr:spPr>
        <a:xfrm>
          <a:off x="9281505" y="105975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164200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516D130A-E504-4F24-9923-C930168C412B}"/>
            </a:ext>
          </a:extLst>
        </xdr:cNvPr>
        <xdr:cNvSpPr txBox="1"/>
      </xdr:nvSpPr>
      <xdr:spPr>
        <a:xfrm>
          <a:off x="8405205" y="106226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162970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C90E2F23-0E5B-42AD-B50B-417376280990}"/>
            </a:ext>
          </a:extLst>
        </xdr:cNvPr>
        <xdr:cNvSpPr txBox="1"/>
      </xdr:nvSpPr>
      <xdr:spPr>
        <a:xfrm>
          <a:off x="7516205" y="106214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11890</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CB9A4D9E-4942-4514-8B4F-41B0851AE3B9}"/>
            </a:ext>
          </a:extLst>
        </xdr:cNvPr>
        <xdr:cNvSpPr txBox="1"/>
      </xdr:nvSpPr>
      <xdr:spPr>
        <a:xfrm>
          <a:off x="6627205" y="106417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63</xdr:row>
      <xdr:rowOff>137589</xdr:rowOff>
    </xdr:from>
    <xdr:ext cx="690189" cy="259045"/>
    <xdr:sp macro="" textlink="">
      <xdr:nvSpPr>
        <xdr:cNvPr id="260" name="n_1mainValue【橋りょう・トンネル】&#10;一人当たり有形固定資産（償却資産）額">
          <a:extLst>
            <a:ext uri="{FF2B5EF4-FFF2-40B4-BE49-F238E27FC236}">
              <a16:creationId xmlns:a16="http://schemas.microsoft.com/office/drawing/2014/main" id="{A1FF826A-AA4A-4779-9508-0FF20D48A7A4}"/>
            </a:ext>
          </a:extLst>
        </xdr:cNvPr>
        <xdr:cNvSpPr txBox="1"/>
      </xdr:nvSpPr>
      <xdr:spPr>
        <a:xfrm>
          <a:off x="9281505" y="1093893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146318</xdr:rowOff>
    </xdr:from>
    <xdr:ext cx="690189" cy="259045"/>
    <xdr:sp macro="" textlink="">
      <xdr:nvSpPr>
        <xdr:cNvPr id="261" name="n_2mainValue【橋りょう・トンネル】&#10;一人当たり有形固定資産（償却資産）額">
          <a:extLst>
            <a:ext uri="{FF2B5EF4-FFF2-40B4-BE49-F238E27FC236}">
              <a16:creationId xmlns:a16="http://schemas.microsoft.com/office/drawing/2014/main" id="{60D4A75A-52AC-46C6-988E-6559C5DF68BD}"/>
            </a:ext>
          </a:extLst>
        </xdr:cNvPr>
        <xdr:cNvSpPr txBox="1"/>
      </xdr:nvSpPr>
      <xdr:spPr>
        <a:xfrm>
          <a:off x="8405205" y="109476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152386</xdr:rowOff>
    </xdr:from>
    <xdr:ext cx="690189" cy="259045"/>
    <xdr:sp macro="" textlink="">
      <xdr:nvSpPr>
        <xdr:cNvPr id="262" name="n_3mainValue【橋りょう・トンネル】&#10;一人当たり有形固定資産（償却資産）額">
          <a:extLst>
            <a:ext uri="{FF2B5EF4-FFF2-40B4-BE49-F238E27FC236}">
              <a16:creationId xmlns:a16="http://schemas.microsoft.com/office/drawing/2014/main" id="{392228AA-0D36-44A6-A438-2D9A5EAAEEC9}"/>
            </a:ext>
          </a:extLst>
        </xdr:cNvPr>
        <xdr:cNvSpPr txBox="1"/>
      </xdr:nvSpPr>
      <xdr:spPr>
        <a:xfrm>
          <a:off x="7516205" y="109537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161686</xdr:rowOff>
    </xdr:from>
    <xdr:ext cx="690189" cy="259045"/>
    <xdr:sp macro="" textlink="">
      <xdr:nvSpPr>
        <xdr:cNvPr id="263" name="n_4mainValue【橋りょう・トンネル】&#10;一人当たり有形固定資産（償却資産）額">
          <a:extLst>
            <a:ext uri="{FF2B5EF4-FFF2-40B4-BE49-F238E27FC236}">
              <a16:creationId xmlns:a16="http://schemas.microsoft.com/office/drawing/2014/main" id="{8E2B2F05-1BC0-45AE-B1F4-8E5A5DCF94EB}"/>
            </a:ext>
          </a:extLst>
        </xdr:cNvPr>
        <xdr:cNvSpPr txBox="1"/>
      </xdr:nvSpPr>
      <xdr:spPr>
        <a:xfrm>
          <a:off x="6627205" y="10963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3234973F-8A4B-4DCF-A40B-D010DB0A59E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684CEB0-B494-4172-810F-5A65B81D37C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B3A8342-6BB0-437A-996D-338D685D50B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959BEAF-0D7C-45C3-A928-4E57DA13B46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AD96FFA-8F5F-4E6D-96F3-3AD418D8B70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FB2E915-5303-4F25-AE68-6CFFAEA4A6D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5937F11-1652-4C97-B18C-B74188F2275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16275F1-EB65-4EF3-93E4-F2EEAF74CDE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8F3624B-3912-48A3-9E0F-1D8366B865D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F4C4E774-492B-48B4-B355-5C9275A4957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18A5769-017E-4C66-9CC8-E512CF1A94C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B6F93E42-4202-4201-821B-95B228DB83E4}"/>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992C90A5-266B-46F7-ABB6-9837E42E9B4D}"/>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DE0F7DE8-B065-44B7-84D4-9905DE81A359}"/>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BB52A0C7-2E45-4BAC-B123-384314E5E94D}"/>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E655F913-E4B2-4D72-B9CF-30599B8D7E76}"/>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3FA7799E-F298-41F5-AEEB-E6EC8DF6C8F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6FE82574-559E-4766-937E-C89EAF86D606}"/>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19512F2F-4852-4EC0-8622-5915DB6528D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D6691876-D7B5-44AB-A97B-DE19F25833A9}"/>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C590447C-8CDE-4FA2-80FB-2A98AEAE60CF}"/>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4DDF8FB9-CB39-48F9-A8DE-8115967A4462}"/>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5A74ED6A-F756-4BDE-9E30-D670EE390CB7}"/>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B8B2C6D5-92F1-4215-B1DD-63F6B956438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423472E0-2E75-43DC-9588-82E003D0265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8CC2246A-5280-4183-BCA5-1262753468BF}"/>
            </a:ext>
          </a:extLst>
        </xdr:cNvPr>
        <xdr:cNvCxnSpPr/>
      </xdr:nvCxnSpPr>
      <xdr:spPr>
        <a:xfrm flipV="1">
          <a:off x="4634865" y="13452021"/>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FD9AA3E1-9501-4E26-BEA4-C0DEBE180854}"/>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54DE776E-65F1-4037-B821-113317095CD4}"/>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9905DD25-7F2C-4101-B89D-431B9C43FADD}"/>
            </a:ext>
          </a:extLst>
        </xdr:cNvPr>
        <xdr:cNvSpPr txBox="1"/>
      </xdr:nvSpPr>
      <xdr:spPr>
        <a:xfrm>
          <a:off x="4673600" y="13227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3" name="直線コネクタ 292">
          <a:extLst>
            <a:ext uri="{FF2B5EF4-FFF2-40B4-BE49-F238E27FC236}">
              <a16:creationId xmlns:a16="http://schemas.microsoft.com/office/drawing/2014/main" id="{9FE4A92C-D5B5-4C46-AF1A-FF100558112A}"/>
            </a:ext>
          </a:extLst>
        </xdr:cNvPr>
        <xdr:cNvCxnSpPr/>
      </xdr:nvCxnSpPr>
      <xdr:spPr>
        <a:xfrm>
          <a:off x="4546600" y="13452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117583</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670934F2-1103-44F3-8E4B-FC18023ACEA4}"/>
            </a:ext>
          </a:extLst>
        </xdr:cNvPr>
        <xdr:cNvSpPr txBox="1"/>
      </xdr:nvSpPr>
      <xdr:spPr>
        <a:xfrm>
          <a:off x="4673600" y="14347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5" name="フローチャート: 判断 294">
          <a:extLst>
            <a:ext uri="{FF2B5EF4-FFF2-40B4-BE49-F238E27FC236}">
              <a16:creationId xmlns:a16="http://schemas.microsoft.com/office/drawing/2014/main" id="{6C19EDDF-24D2-4C9D-BCFB-57D362157A21}"/>
            </a:ext>
          </a:extLst>
        </xdr:cNvPr>
        <xdr:cNvSpPr/>
      </xdr:nvSpPr>
      <xdr:spPr>
        <a:xfrm>
          <a:off x="4584700" y="1436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96" name="フローチャート: 判断 295">
          <a:extLst>
            <a:ext uri="{FF2B5EF4-FFF2-40B4-BE49-F238E27FC236}">
              <a16:creationId xmlns:a16="http://schemas.microsoft.com/office/drawing/2014/main" id="{DCC0F270-7676-4EF0-9A28-2CA4BF4EA412}"/>
            </a:ext>
          </a:extLst>
        </xdr:cNvPr>
        <xdr:cNvSpPr/>
      </xdr:nvSpPr>
      <xdr:spPr>
        <a:xfrm>
          <a:off x="3746500" y="14330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97" name="フローチャート: 判断 296">
          <a:extLst>
            <a:ext uri="{FF2B5EF4-FFF2-40B4-BE49-F238E27FC236}">
              <a16:creationId xmlns:a16="http://schemas.microsoft.com/office/drawing/2014/main" id="{BC3934C2-F3D6-438D-A19D-5B822D7D4EAA}"/>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8" name="フローチャート: 判断 297">
          <a:extLst>
            <a:ext uri="{FF2B5EF4-FFF2-40B4-BE49-F238E27FC236}">
              <a16:creationId xmlns:a16="http://schemas.microsoft.com/office/drawing/2014/main" id="{FAD564BC-BC19-4DF0-90B3-5E6FC568188C}"/>
            </a:ext>
          </a:extLst>
        </xdr:cNvPr>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9" name="フローチャート: 判断 298">
          <a:extLst>
            <a:ext uri="{FF2B5EF4-FFF2-40B4-BE49-F238E27FC236}">
              <a16:creationId xmlns:a16="http://schemas.microsoft.com/office/drawing/2014/main" id="{19175A35-C2A0-4021-A1F3-4766E3CA4044}"/>
            </a:ext>
          </a:extLst>
        </xdr:cNvPr>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3EF8706-C279-4295-B54D-6F5DD554119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1AD2D4A-39D2-49F2-8223-A9BC7E06B23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9C42DE3-89E3-4C62-B641-D72CBF7DECE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00AF9D7-3956-4805-9D9E-AED3FB3A8A9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18813EA-E757-4C1A-8E48-C243E8C66C8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15058</xdr:rowOff>
    </xdr:from>
    <xdr:to>
      <xdr:col>24</xdr:col>
      <xdr:colOff>114300</xdr:colOff>
      <xdr:row>83</xdr:row>
      <xdr:rowOff>116658</xdr:rowOff>
    </xdr:to>
    <xdr:sp macro="" textlink="">
      <xdr:nvSpPr>
        <xdr:cNvPr id="305" name="楕円 304">
          <a:extLst>
            <a:ext uri="{FF2B5EF4-FFF2-40B4-BE49-F238E27FC236}">
              <a16:creationId xmlns:a16="http://schemas.microsoft.com/office/drawing/2014/main" id="{FCD89EA1-8BA8-410C-9C59-99ECDECE9B97}"/>
            </a:ext>
          </a:extLst>
        </xdr:cNvPr>
        <xdr:cNvSpPr/>
      </xdr:nvSpPr>
      <xdr:spPr>
        <a:xfrm>
          <a:off x="4584700" y="1424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37935</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F6D78872-BC41-4FB4-8B32-4617E68CCC37}"/>
            </a:ext>
          </a:extLst>
        </xdr:cNvPr>
        <xdr:cNvSpPr txBox="1"/>
      </xdr:nvSpPr>
      <xdr:spPr>
        <a:xfrm>
          <a:off x="4673600" y="1409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6894</xdr:rowOff>
    </xdr:from>
    <xdr:to>
      <xdr:col>20</xdr:col>
      <xdr:colOff>38100</xdr:colOff>
      <xdr:row>83</xdr:row>
      <xdr:rowOff>108494</xdr:rowOff>
    </xdr:to>
    <xdr:sp macro="" textlink="">
      <xdr:nvSpPr>
        <xdr:cNvPr id="307" name="楕円 306">
          <a:extLst>
            <a:ext uri="{FF2B5EF4-FFF2-40B4-BE49-F238E27FC236}">
              <a16:creationId xmlns:a16="http://schemas.microsoft.com/office/drawing/2014/main" id="{41939C7D-D555-49D9-BC8F-05ABD2037F67}"/>
            </a:ext>
          </a:extLst>
        </xdr:cNvPr>
        <xdr:cNvSpPr/>
      </xdr:nvSpPr>
      <xdr:spPr>
        <a:xfrm>
          <a:off x="3746500" y="1423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57694</xdr:rowOff>
    </xdr:from>
    <xdr:to>
      <xdr:col>24</xdr:col>
      <xdr:colOff>63500</xdr:colOff>
      <xdr:row>83</xdr:row>
      <xdr:rowOff>65858</xdr:rowOff>
    </xdr:to>
    <xdr:cxnSp macro="">
      <xdr:nvCxnSpPr>
        <xdr:cNvPr id="308" name="直線コネクタ 307">
          <a:extLst>
            <a:ext uri="{FF2B5EF4-FFF2-40B4-BE49-F238E27FC236}">
              <a16:creationId xmlns:a16="http://schemas.microsoft.com/office/drawing/2014/main" id="{D39C3CF2-F8B2-4ED3-8D0D-590FF653BE04}"/>
            </a:ext>
          </a:extLst>
        </xdr:cNvPr>
        <xdr:cNvCxnSpPr/>
      </xdr:nvCxnSpPr>
      <xdr:spPr>
        <a:xfrm>
          <a:off x="3797300" y="14288044"/>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119562</xdr:rowOff>
    </xdr:from>
    <xdr:to>
      <xdr:col>15</xdr:col>
      <xdr:colOff>101600</xdr:colOff>
      <xdr:row>84</xdr:row>
      <xdr:rowOff>49712</xdr:rowOff>
    </xdr:to>
    <xdr:sp macro="" textlink="">
      <xdr:nvSpPr>
        <xdr:cNvPr id="309" name="楕円 308">
          <a:extLst>
            <a:ext uri="{FF2B5EF4-FFF2-40B4-BE49-F238E27FC236}">
              <a16:creationId xmlns:a16="http://schemas.microsoft.com/office/drawing/2014/main" id="{24D88FC2-52D2-4DC9-A42D-3E146E553059}"/>
            </a:ext>
          </a:extLst>
        </xdr:cNvPr>
        <xdr:cNvSpPr/>
      </xdr:nvSpPr>
      <xdr:spPr>
        <a:xfrm>
          <a:off x="2857500" y="1434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57694</xdr:rowOff>
    </xdr:from>
    <xdr:to>
      <xdr:col>19</xdr:col>
      <xdr:colOff>177800</xdr:colOff>
      <xdr:row>83</xdr:row>
      <xdr:rowOff>170362</xdr:rowOff>
    </xdr:to>
    <xdr:cxnSp macro="">
      <xdr:nvCxnSpPr>
        <xdr:cNvPr id="310" name="直線コネクタ 309">
          <a:extLst>
            <a:ext uri="{FF2B5EF4-FFF2-40B4-BE49-F238E27FC236}">
              <a16:creationId xmlns:a16="http://schemas.microsoft.com/office/drawing/2014/main" id="{E77C357B-0E68-4AC5-BC05-A3F7B23F2F2E}"/>
            </a:ext>
          </a:extLst>
        </xdr:cNvPr>
        <xdr:cNvCxnSpPr/>
      </xdr:nvCxnSpPr>
      <xdr:spPr>
        <a:xfrm flipV="1">
          <a:off x="2908300" y="14288044"/>
          <a:ext cx="889000" cy="11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88537</xdr:rowOff>
    </xdr:from>
    <xdr:to>
      <xdr:col>10</xdr:col>
      <xdr:colOff>165100</xdr:colOff>
      <xdr:row>84</xdr:row>
      <xdr:rowOff>18687</xdr:rowOff>
    </xdr:to>
    <xdr:sp macro="" textlink="">
      <xdr:nvSpPr>
        <xdr:cNvPr id="311" name="楕円 310">
          <a:extLst>
            <a:ext uri="{FF2B5EF4-FFF2-40B4-BE49-F238E27FC236}">
              <a16:creationId xmlns:a16="http://schemas.microsoft.com/office/drawing/2014/main" id="{42D01AD8-AA5A-4A83-A1D6-1DFF363806DD}"/>
            </a:ext>
          </a:extLst>
        </xdr:cNvPr>
        <xdr:cNvSpPr/>
      </xdr:nvSpPr>
      <xdr:spPr>
        <a:xfrm>
          <a:off x="1968500" y="1431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139337</xdr:rowOff>
    </xdr:from>
    <xdr:to>
      <xdr:col>15</xdr:col>
      <xdr:colOff>50800</xdr:colOff>
      <xdr:row>83</xdr:row>
      <xdr:rowOff>170362</xdr:rowOff>
    </xdr:to>
    <xdr:cxnSp macro="">
      <xdr:nvCxnSpPr>
        <xdr:cNvPr id="312" name="直線コネクタ 311">
          <a:extLst>
            <a:ext uri="{FF2B5EF4-FFF2-40B4-BE49-F238E27FC236}">
              <a16:creationId xmlns:a16="http://schemas.microsoft.com/office/drawing/2014/main" id="{4DFAC23E-9E8B-46B7-90F9-230F02B46950}"/>
            </a:ext>
          </a:extLst>
        </xdr:cNvPr>
        <xdr:cNvCxnSpPr/>
      </xdr:nvCxnSpPr>
      <xdr:spPr>
        <a:xfrm>
          <a:off x="2019300" y="14369687"/>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55880</xdr:rowOff>
    </xdr:from>
    <xdr:to>
      <xdr:col>6</xdr:col>
      <xdr:colOff>38100</xdr:colOff>
      <xdr:row>83</xdr:row>
      <xdr:rowOff>157480</xdr:rowOff>
    </xdr:to>
    <xdr:sp macro="" textlink="">
      <xdr:nvSpPr>
        <xdr:cNvPr id="313" name="楕円 312">
          <a:extLst>
            <a:ext uri="{FF2B5EF4-FFF2-40B4-BE49-F238E27FC236}">
              <a16:creationId xmlns:a16="http://schemas.microsoft.com/office/drawing/2014/main" id="{FA2A09C8-C1D7-41FC-85EA-125732446301}"/>
            </a:ext>
          </a:extLst>
        </xdr:cNvPr>
        <xdr:cNvSpPr/>
      </xdr:nvSpPr>
      <xdr:spPr>
        <a:xfrm>
          <a:off x="1079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106680</xdr:rowOff>
    </xdr:from>
    <xdr:to>
      <xdr:col>10</xdr:col>
      <xdr:colOff>114300</xdr:colOff>
      <xdr:row>83</xdr:row>
      <xdr:rowOff>139337</xdr:rowOff>
    </xdr:to>
    <xdr:cxnSp macro="">
      <xdr:nvCxnSpPr>
        <xdr:cNvPr id="314" name="直線コネクタ 313">
          <a:extLst>
            <a:ext uri="{FF2B5EF4-FFF2-40B4-BE49-F238E27FC236}">
              <a16:creationId xmlns:a16="http://schemas.microsoft.com/office/drawing/2014/main" id="{C8C16996-2484-4B42-A7D9-9C46A72F73C3}"/>
            </a:ext>
          </a:extLst>
        </xdr:cNvPr>
        <xdr:cNvCxnSpPr/>
      </xdr:nvCxnSpPr>
      <xdr:spPr>
        <a:xfrm>
          <a:off x="1130300" y="1433703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21245</xdr:rowOff>
    </xdr:from>
    <xdr:ext cx="405111" cy="259045"/>
    <xdr:sp macro="" textlink="">
      <xdr:nvSpPr>
        <xdr:cNvPr id="315" name="n_1aveValue【公営住宅】&#10;有形固定資産減価償却率">
          <a:extLst>
            <a:ext uri="{FF2B5EF4-FFF2-40B4-BE49-F238E27FC236}">
              <a16:creationId xmlns:a16="http://schemas.microsoft.com/office/drawing/2014/main" id="{8131F682-530A-4D4B-8CB8-C14AFCD243A6}"/>
            </a:ext>
          </a:extLst>
        </xdr:cNvPr>
        <xdr:cNvSpPr txBox="1"/>
      </xdr:nvSpPr>
      <xdr:spPr>
        <a:xfrm>
          <a:off x="3582044" y="1442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316" name="n_2aveValue【公営住宅】&#10;有形固定資産減価償却率">
          <a:extLst>
            <a:ext uri="{FF2B5EF4-FFF2-40B4-BE49-F238E27FC236}">
              <a16:creationId xmlns:a16="http://schemas.microsoft.com/office/drawing/2014/main" id="{9D499754-D0ED-4879-AF9E-52EE813DE793}"/>
            </a:ext>
          </a:extLst>
        </xdr:cNvPr>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156046</xdr:rowOff>
    </xdr:from>
    <xdr:ext cx="405111" cy="259045"/>
    <xdr:sp macro="" textlink="">
      <xdr:nvSpPr>
        <xdr:cNvPr id="317" name="n_3aveValue【公営住宅】&#10;有形固定資産減価償却率">
          <a:extLst>
            <a:ext uri="{FF2B5EF4-FFF2-40B4-BE49-F238E27FC236}">
              <a16:creationId xmlns:a16="http://schemas.microsoft.com/office/drawing/2014/main" id="{DBBC2757-DC59-4C65-B222-3ECE1DFB459C}"/>
            </a:ext>
          </a:extLst>
        </xdr:cNvPr>
        <xdr:cNvSpPr txBox="1"/>
      </xdr:nvSpPr>
      <xdr:spPr>
        <a:xfrm>
          <a:off x="1816744" y="1404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139716</xdr:rowOff>
    </xdr:from>
    <xdr:ext cx="405111" cy="259045"/>
    <xdr:sp macro="" textlink="">
      <xdr:nvSpPr>
        <xdr:cNvPr id="318" name="n_4aveValue【公営住宅】&#10;有形固定資産減価償却率">
          <a:extLst>
            <a:ext uri="{FF2B5EF4-FFF2-40B4-BE49-F238E27FC236}">
              <a16:creationId xmlns:a16="http://schemas.microsoft.com/office/drawing/2014/main" id="{96B65124-326D-46ED-8F46-E211D86C7E26}"/>
            </a:ext>
          </a:extLst>
        </xdr:cNvPr>
        <xdr:cNvSpPr txBox="1"/>
      </xdr:nvSpPr>
      <xdr:spPr>
        <a:xfrm>
          <a:off x="927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125021</xdr:rowOff>
    </xdr:from>
    <xdr:ext cx="405111" cy="259045"/>
    <xdr:sp macro="" textlink="">
      <xdr:nvSpPr>
        <xdr:cNvPr id="319" name="n_1mainValue【公営住宅】&#10;有形固定資産減価償却率">
          <a:extLst>
            <a:ext uri="{FF2B5EF4-FFF2-40B4-BE49-F238E27FC236}">
              <a16:creationId xmlns:a16="http://schemas.microsoft.com/office/drawing/2014/main" id="{43C2D892-6DC3-4A23-AED2-13CF23A9AC60}"/>
            </a:ext>
          </a:extLst>
        </xdr:cNvPr>
        <xdr:cNvSpPr txBox="1"/>
      </xdr:nvSpPr>
      <xdr:spPr>
        <a:xfrm>
          <a:off x="3582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40839</xdr:rowOff>
    </xdr:from>
    <xdr:ext cx="405111" cy="259045"/>
    <xdr:sp macro="" textlink="">
      <xdr:nvSpPr>
        <xdr:cNvPr id="320" name="n_2mainValue【公営住宅】&#10;有形固定資産減価償却率">
          <a:extLst>
            <a:ext uri="{FF2B5EF4-FFF2-40B4-BE49-F238E27FC236}">
              <a16:creationId xmlns:a16="http://schemas.microsoft.com/office/drawing/2014/main" id="{EC0B973E-C09F-40C2-9274-22FC6E0602F6}"/>
            </a:ext>
          </a:extLst>
        </xdr:cNvPr>
        <xdr:cNvSpPr txBox="1"/>
      </xdr:nvSpPr>
      <xdr:spPr>
        <a:xfrm>
          <a:off x="2705744" y="1444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9814</xdr:rowOff>
    </xdr:from>
    <xdr:ext cx="405111" cy="259045"/>
    <xdr:sp macro="" textlink="">
      <xdr:nvSpPr>
        <xdr:cNvPr id="321" name="n_3mainValue【公営住宅】&#10;有形固定資産減価償却率">
          <a:extLst>
            <a:ext uri="{FF2B5EF4-FFF2-40B4-BE49-F238E27FC236}">
              <a16:creationId xmlns:a16="http://schemas.microsoft.com/office/drawing/2014/main" id="{76E4DEAF-6F99-4E9D-B4B8-B17BC0CE6847}"/>
            </a:ext>
          </a:extLst>
        </xdr:cNvPr>
        <xdr:cNvSpPr txBox="1"/>
      </xdr:nvSpPr>
      <xdr:spPr>
        <a:xfrm>
          <a:off x="1816744" y="1441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148607</xdr:rowOff>
    </xdr:from>
    <xdr:ext cx="405111" cy="259045"/>
    <xdr:sp macro="" textlink="">
      <xdr:nvSpPr>
        <xdr:cNvPr id="322" name="n_4mainValue【公営住宅】&#10;有形固定資産減価償却率">
          <a:extLst>
            <a:ext uri="{FF2B5EF4-FFF2-40B4-BE49-F238E27FC236}">
              <a16:creationId xmlns:a16="http://schemas.microsoft.com/office/drawing/2014/main" id="{433B7A79-B488-4334-8C31-31F5C4CC8CBA}"/>
            </a:ext>
          </a:extLst>
        </xdr:cNvPr>
        <xdr:cNvSpPr txBox="1"/>
      </xdr:nvSpPr>
      <xdr:spPr>
        <a:xfrm>
          <a:off x="927744" y="1437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D9C700A3-99CB-401C-A208-3772B3FAEB4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6B243F8C-88FA-4D19-8581-E29A01303CB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59531AF0-8041-4D9B-9608-2982D8BD586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50C9E8F8-5131-4674-8646-92C4246C87C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F94C2E2A-29CF-4DBE-8795-872FBDBB34B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2B142E43-421B-43E6-928A-D5E11A4232B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6EB76F96-43AE-43B3-87C8-BD36773D638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DB4AECA5-D5BF-4A84-837D-7B52767A47B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7ADEB2AE-A02F-402A-B677-1904D3DA0BC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BD8D19ED-B7CD-42E2-B338-DAC663F98C4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9A765A98-5EB0-4B76-8B0C-BF60FB696C4E}"/>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F2B367DF-5402-4B5B-9692-707C1E339C3C}"/>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7A07E023-B252-4B72-9B9A-A731C9C32DD6}"/>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0C7CD2B6-1185-4471-831E-9C136102F882}"/>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B8E1FBD9-34B4-4767-9236-E981FF72D77F}"/>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A0450EC9-7A9F-4BA2-A2D6-F1B69AACD0DB}"/>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60F3D8A9-E34C-4279-AE16-190BF80EAE9C}"/>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3BBC20CB-DBC9-435E-A227-42A2AF638E01}"/>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4205BE3F-5BCB-44DF-A238-97D1837C8B88}"/>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a:extLst>
            <a:ext uri="{FF2B5EF4-FFF2-40B4-BE49-F238E27FC236}">
              <a16:creationId xmlns:a16="http://schemas.microsoft.com/office/drawing/2014/main" id="{33FF956F-106A-4B80-BAFB-002E7A6C0CAB}"/>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8BCDE4B1-C32A-46F0-984F-EC9F20B95212}"/>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a:extLst>
            <a:ext uri="{FF2B5EF4-FFF2-40B4-BE49-F238E27FC236}">
              <a16:creationId xmlns:a16="http://schemas.microsoft.com/office/drawing/2014/main" id="{C8EB42EA-65CD-4324-B712-E28BC04027C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C4C28D3D-42C5-4237-9C14-25FDF36A1BD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4D9B664B-3E6F-404C-BE0B-604F30ED6515}"/>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965EE5CE-2638-46A6-BF5B-5F03EED1C2F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48" name="直線コネクタ 347">
          <a:extLst>
            <a:ext uri="{FF2B5EF4-FFF2-40B4-BE49-F238E27FC236}">
              <a16:creationId xmlns:a16="http://schemas.microsoft.com/office/drawing/2014/main" id="{196F986D-8F2B-4A47-93BA-F29C903A2DE9}"/>
            </a:ext>
          </a:extLst>
        </xdr:cNvPr>
        <xdr:cNvCxnSpPr/>
      </xdr:nvCxnSpPr>
      <xdr:spPr>
        <a:xfrm flipV="1">
          <a:off x="10476865" y="13372120"/>
          <a:ext cx="0" cy="1466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49" name="【公営住宅】&#10;一人当たり面積最小値テキスト">
          <a:extLst>
            <a:ext uri="{FF2B5EF4-FFF2-40B4-BE49-F238E27FC236}">
              <a16:creationId xmlns:a16="http://schemas.microsoft.com/office/drawing/2014/main" id="{4F6E27AD-EA5C-4982-AA67-E8FEFF460148}"/>
            </a:ext>
          </a:extLst>
        </xdr:cNvPr>
        <xdr:cNvSpPr txBox="1"/>
      </xdr:nvSpPr>
      <xdr:spPr>
        <a:xfrm>
          <a:off x="10515600" y="1484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50" name="直線コネクタ 349">
          <a:extLst>
            <a:ext uri="{FF2B5EF4-FFF2-40B4-BE49-F238E27FC236}">
              <a16:creationId xmlns:a16="http://schemas.microsoft.com/office/drawing/2014/main" id="{146216E7-6A55-4C86-9D02-B54BBB8998EF}"/>
            </a:ext>
          </a:extLst>
        </xdr:cNvPr>
        <xdr:cNvCxnSpPr/>
      </xdr:nvCxnSpPr>
      <xdr:spPr>
        <a:xfrm>
          <a:off x="10388600" y="14838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51" name="【公営住宅】&#10;一人当たり面積最大値テキスト">
          <a:extLst>
            <a:ext uri="{FF2B5EF4-FFF2-40B4-BE49-F238E27FC236}">
              <a16:creationId xmlns:a16="http://schemas.microsoft.com/office/drawing/2014/main" id="{94B6E9E7-C8AA-438C-8F90-18533FBF86C9}"/>
            </a:ext>
          </a:extLst>
        </xdr:cNvPr>
        <xdr:cNvSpPr txBox="1"/>
      </xdr:nvSpPr>
      <xdr:spPr>
        <a:xfrm>
          <a:off x="10515600" y="1314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52" name="直線コネクタ 351">
          <a:extLst>
            <a:ext uri="{FF2B5EF4-FFF2-40B4-BE49-F238E27FC236}">
              <a16:creationId xmlns:a16="http://schemas.microsoft.com/office/drawing/2014/main" id="{963463A4-80B4-4536-9A95-338C62084DAB}"/>
            </a:ext>
          </a:extLst>
        </xdr:cNvPr>
        <xdr:cNvCxnSpPr/>
      </xdr:nvCxnSpPr>
      <xdr:spPr>
        <a:xfrm>
          <a:off x="10388600" y="1337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119651</xdr:rowOff>
    </xdr:from>
    <xdr:ext cx="469744" cy="259045"/>
    <xdr:sp macro="" textlink="">
      <xdr:nvSpPr>
        <xdr:cNvPr id="353" name="【公営住宅】&#10;一人当たり面積平均値テキスト">
          <a:extLst>
            <a:ext uri="{FF2B5EF4-FFF2-40B4-BE49-F238E27FC236}">
              <a16:creationId xmlns:a16="http://schemas.microsoft.com/office/drawing/2014/main" id="{C4DAF00C-2BCC-4748-B99D-F995C77D4CDA}"/>
            </a:ext>
          </a:extLst>
        </xdr:cNvPr>
        <xdr:cNvSpPr txBox="1"/>
      </xdr:nvSpPr>
      <xdr:spPr>
        <a:xfrm>
          <a:off x="10515600" y="14521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54" name="フローチャート: 判断 353">
          <a:extLst>
            <a:ext uri="{FF2B5EF4-FFF2-40B4-BE49-F238E27FC236}">
              <a16:creationId xmlns:a16="http://schemas.microsoft.com/office/drawing/2014/main" id="{AF5F417D-B471-418C-BB0B-2B7ABE0E80A3}"/>
            </a:ext>
          </a:extLst>
        </xdr:cNvPr>
        <xdr:cNvSpPr/>
      </xdr:nvSpPr>
      <xdr:spPr>
        <a:xfrm>
          <a:off x="10426700" y="1454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55" name="フローチャート: 判断 354">
          <a:extLst>
            <a:ext uri="{FF2B5EF4-FFF2-40B4-BE49-F238E27FC236}">
              <a16:creationId xmlns:a16="http://schemas.microsoft.com/office/drawing/2014/main" id="{9D3D8730-1128-43AB-9727-CD7D0C67BB25}"/>
            </a:ext>
          </a:extLst>
        </xdr:cNvPr>
        <xdr:cNvSpPr/>
      </xdr:nvSpPr>
      <xdr:spPr>
        <a:xfrm>
          <a:off x="9588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56" name="フローチャート: 判断 355">
          <a:extLst>
            <a:ext uri="{FF2B5EF4-FFF2-40B4-BE49-F238E27FC236}">
              <a16:creationId xmlns:a16="http://schemas.microsoft.com/office/drawing/2014/main" id="{11440FDC-2DE7-45E6-82E7-BDD8CC5181F3}"/>
            </a:ext>
          </a:extLst>
        </xdr:cNvPr>
        <xdr:cNvSpPr/>
      </xdr:nvSpPr>
      <xdr:spPr>
        <a:xfrm>
          <a:off x="8699500" y="1459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57" name="フローチャート: 判断 356">
          <a:extLst>
            <a:ext uri="{FF2B5EF4-FFF2-40B4-BE49-F238E27FC236}">
              <a16:creationId xmlns:a16="http://schemas.microsoft.com/office/drawing/2014/main" id="{E4E72054-5312-4A96-B8D1-C5A90F9E8432}"/>
            </a:ext>
          </a:extLst>
        </xdr:cNvPr>
        <xdr:cNvSpPr/>
      </xdr:nvSpPr>
      <xdr:spPr>
        <a:xfrm>
          <a:off x="7810500" y="1463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10922</xdr:rowOff>
    </xdr:from>
    <xdr:to>
      <xdr:col>36</xdr:col>
      <xdr:colOff>165100</xdr:colOff>
      <xdr:row>85</xdr:row>
      <xdr:rowOff>112522</xdr:rowOff>
    </xdr:to>
    <xdr:sp macro="" textlink="">
      <xdr:nvSpPr>
        <xdr:cNvPr id="358" name="フローチャート: 判断 357">
          <a:extLst>
            <a:ext uri="{FF2B5EF4-FFF2-40B4-BE49-F238E27FC236}">
              <a16:creationId xmlns:a16="http://schemas.microsoft.com/office/drawing/2014/main" id="{B9A7B5AE-B4BF-4B73-99CC-FC3F632F1457}"/>
            </a:ext>
          </a:extLst>
        </xdr:cNvPr>
        <xdr:cNvSpPr/>
      </xdr:nvSpPr>
      <xdr:spPr>
        <a:xfrm>
          <a:off x="6921500" y="1458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F94D87E-956F-4AE4-8182-DF259DA6562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F84A46B-B181-49AB-9C0F-6ACD8ABC5AD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3C474E3-9EF0-4DF9-9C28-D4BE85A0BA9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58956228-BEED-4977-B09E-A1072DDA584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55887A61-2C03-4875-B9CC-64E88013DDD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124134</xdr:rowOff>
    </xdr:from>
    <xdr:to>
      <xdr:col>55</xdr:col>
      <xdr:colOff>50800</xdr:colOff>
      <xdr:row>84</xdr:row>
      <xdr:rowOff>54284</xdr:rowOff>
    </xdr:to>
    <xdr:sp macro="" textlink="">
      <xdr:nvSpPr>
        <xdr:cNvPr id="364" name="楕円 363">
          <a:extLst>
            <a:ext uri="{FF2B5EF4-FFF2-40B4-BE49-F238E27FC236}">
              <a16:creationId xmlns:a16="http://schemas.microsoft.com/office/drawing/2014/main" id="{6F45A68E-2FEE-41B5-A506-BCADB3A459D0}"/>
            </a:ext>
          </a:extLst>
        </xdr:cNvPr>
        <xdr:cNvSpPr/>
      </xdr:nvSpPr>
      <xdr:spPr>
        <a:xfrm>
          <a:off x="10426700" y="1435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147011</xdr:rowOff>
    </xdr:from>
    <xdr:ext cx="469744" cy="259045"/>
    <xdr:sp macro="" textlink="">
      <xdr:nvSpPr>
        <xdr:cNvPr id="365" name="【公営住宅】&#10;一人当たり面積該当値テキスト">
          <a:extLst>
            <a:ext uri="{FF2B5EF4-FFF2-40B4-BE49-F238E27FC236}">
              <a16:creationId xmlns:a16="http://schemas.microsoft.com/office/drawing/2014/main" id="{BE2EC5F5-B936-457D-8EDE-9865039715C7}"/>
            </a:ext>
          </a:extLst>
        </xdr:cNvPr>
        <xdr:cNvSpPr txBox="1"/>
      </xdr:nvSpPr>
      <xdr:spPr>
        <a:xfrm>
          <a:off x="10515600" y="14205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118038</xdr:rowOff>
    </xdr:from>
    <xdr:to>
      <xdr:col>50</xdr:col>
      <xdr:colOff>165100</xdr:colOff>
      <xdr:row>84</xdr:row>
      <xdr:rowOff>48188</xdr:rowOff>
    </xdr:to>
    <xdr:sp macro="" textlink="">
      <xdr:nvSpPr>
        <xdr:cNvPr id="366" name="楕円 365">
          <a:extLst>
            <a:ext uri="{FF2B5EF4-FFF2-40B4-BE49-F238E27FC236}">
              <a16:creationId xmlns:a16="http://schemas.microsoft.com/office/drawing/2014/main" id="{A463BBBB-274B-450C-AB79-62D86D59F875}"/>
            </a:ext>
          </a:extLst>
        </xdr:cNvPr>
        <xdr:cNvSpPr/>
      </xdr:nvSpPr>
      <xdr:spPr>
        <a:xfrm>
          <a:off x="9588500" y="14348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168838</xdr:rowOff>
    </xdr:from>
    <xdr:to>
      <xdr:col>55</xdr:col>
      <xdr:colOff>0</xdr:colOff>
      <xdr:row>84</xdr:row>
      <xdr:rowOff>3484</xdr:rowOff>
    </xdr:to>
    <xdr:cxnSp macro="">
      <xdr:nvCxnSpPr>
        <xdr:cNvPr id="367" name="直線コネクタ 366">
          <a:extLst>
            <a:ext uri="{FF2B5EF4-FFF2-40B4-BE49-F238E27FC236}">
              <a16:creationId xmlns:a16="http://schemas.microsoft.com/office/drawing/2014/main" id="{05A976EB-95FF-4DCF-8FD5-075BC010B2FE}"/>
            </a:ext>
          </a:extLst>
        </xdr:cNvPr>
        <xdr:cNvCxnSpPr/>
      </xdr:nvCxnSpPr>
      <xdr:spPr>
        <a:xfrm>
          <a:off x="9639300" y="14399188"/>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161037</xdr:rowOff>
    </xdr:from>
    <xdr:to>
      <xdr:col>46</xdr:col>
      <xdr:colOff>38100</xdr:colOff>
      <xdr:row>84</xdr:row>
      <xdr:rowOff>91187</xdr:rowOff>
    </xdr:to>
    <xdr:sp macro="" textlink="">
      <xdr:nvSpPr>
        <xdr:cNvPr id="368" name="楕円 367">
          <a:extLst>
            <a:ext uri="{FF2B5EF4-FFF2-40B4-BE49-F238E27FC236}">
              <a16:creationId xmlns:a16="http://schemas.microsoft.com/office/drawing/2014/main" id="{6B13A686-EEE6-45D7-B62C-AD9ABD2A7500}"/>
            </a:ext>
          </a:extLst>
        </xdr:cNvPr>
        <xdr:cNvSpPr/>
      </xdr:nvSpPr>
      <xdr:spPr>
        <a:xfrm>
          <a:off x="8699500" y="1439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168838</xdr:rowOff>
    </xdr:from>
    <xdr:to>
      <xdr:col>50</xdr:col>
      <xdr:colOff>114300</xdr:colOff>
      <xdr:row>84</xdr:row>
      <xdr:rowOff>40387</xdr:rowOff>
    </xdr:to>
    <xdr:cxnSp macro="">
      <xdr:nvCxnSpPr>
        <xdr:cNvPr id="369" name="直線コネクタ 368">
          <a:extLst>
            <a:ext uri="{FF2B5EF4-FFF2-40B4-BE49-F238E27FC236}">
              <a16:creationId xmlns:a16="http://schemas.microsoft.com/office/drawing/2014/main" id="{08B11DF6-41C7-452B-8E10-C5E8FAAA158C}"/>
            </a:ext>
          </a:extLst>
        </xdr:cNvPr>
        <xdr:cNvCxnSpPr/>
      </xdr:nvCxnSpPr>
      <xdr:spPr>
        <a:xfrm flipV="1">
          <a:off x="8750300" y="14399188"/>
          <a:ext cx="889000" cy="42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580</xdr:rowOff>
    </xdr:from>
    <xdr:to>
      <xdr:col>41</xdr:col>
      <xdr:colOff>101600</xdr:colOff>
      <xdr:row>84</xdr:row>
      <xdr:rowOff>102180</xdr:rowOff>
    </xdr:to>
    <xdr:sp macro="" textlink="">
      <xdr:nvSpPr>
        <xdr:cNvPr id="370" name="楕円 369">
          <a:extLst>
            <a:ext uri="{FF2B5EF4-FFF2-40B4-BE49-F238E27FC236}">
              <a16:creationId xmlns:a16="http://schemas.microsoft.com/office/drawing/2014/main" id="{3232AD9B-B138-41D1-9843-59A1351EC7DE}"/>
            </a:ext>
          </a:extLst>
        </xdr:cNvPr>
        <xdr:cNvSpPr/>
      </xdr:nvSpPr>
      <xdr:spPr>
        <a:xfrm>
          <a:off x="7810500" y="1440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40387</xdr:rowOff>
    </xdr:from>
    <xdr:to>
      <xdr:col>45</xdr:col>
      <xdr:colOff>177800</xdr:colOff>
      <xdr:row>84</xdr:row>
      <xdr:rowOff>51380</xdr:rowOff>
    </xdr:to>
    <xdr:cxnSp macro="">
      <xdr:nvCxnSpPr>
        <xdr:cNvPr id="371" name="直線コネクタ 370">
          <a:extLst>
            <a:ext uri="{FF2B5EF4-FFF2-40B4-BE49-F238E27FC236}">
              <a16:creationId xmlns:a16="http://schemas.microsoft.com/office/drawing/2014/main" id="{9122E4BD-865E-44AC-8AF6-947541E83D24}"/>
            </a:ext>
          </a:extLst>
        </xdr:cNvPr>
        <xdr:cNvCxnSpPr/>
      </xdr:nvCxnSpPr>
      <xdr:spPr>
        <a:xfrm flipV="1">
          <a:off x="7861300" y="14442187"/>
          <a:ext cx="889000" cy="10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15385</xdr:rowOff>
    </xdr:from>
    <xdr:to>
      <xdr:col>36</xdr:col>
      <xdr:colOff>165100</xdr:colOff>
      <xdr:row>84</xdr:row>
      <xdr:rowOff>116985</xdr:rowOff>
    </xdr:to>
    <xdr:sp macro="" textlink="">
      <xdr:nvSpPr>
        <xdr:cNvPr id="372" name="楕円 371">
          <a:extLst>
            <a:ext uri="{FF2B5EF4-FFF2-40B4-BE49-F238E27FC236}">
              <a16:creationId xmlns:a16="http://schemas.microsoft.com/office/drawing/2014/main" id="{30ED7788-6B22-42E2-8BA9-A04EA46EA964}"/>
            </a:ext>
          </a:extLst>
        </xdr:cNvPr>
        <xdr:cNvSpPr/>
      </xdr:nvSpPr>
      <xdr:spPr>
        <a:xfrm>
          <a:off x="6921500" y="1441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51380</xdr:rowOff>
    </xdr:from>
    <xdr:to>
      <xdr:col>41</xdr:col>
      <xdr:colOff>50800</xdr:colOff>
      <xdr:row>84</xdr:row>
      <xdr:rowOff>66185</xdr:rowOff>
    </xdr:to>
    <xdr:cxnSp macro="">
      <xdr:nvCxnSpPr>
        <xdr:cNvPr id="373" name="直線コネクタ 372">
          <a:extLst>
            <a:ext uri="{FF2B5EF4-FFF2-40B4-BE49-F238E27FC236}">
              <a16:creationId xmlns:a16="http://schemas.microsoft.com/office/drawing/2014/main" id="{74DDCADA-E75B-40DD-8B6C-64B7050214E9}"/>
            </a:ext>
          </a:extLst>
        </xdr:cNvPr>
        <xdr:cNvCxnSpPr/>
      </xdr:nvCxnSpPr>
      <xdr:spPr>
        <a:xfrm flipV="1">
          <a:off x="6972300" y="14453180"/>
          <a:ext cx="889000" cy="1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78395</xdr:rowOff>
    </xdr:from>
    <xdr:ext cx="469744" cy="259045"/>
    <xdr:sp macro="" textlink="">
      <xdr:nvSpPr>
        <xdr:cNvPr id="374" name="n_1aveValue【公営住宅】&#10;一人当たり面積">
          <a:extLst>
            <a:ext uri="{FF2B5EF4-FFF2-40B4-BE49-F238E27FC236}">
              <a16:creationId xmlns:a16="http://schemas.microsoft.com/office/drawing/2014/main" id="{06C9621F-6281-42ED-921F-CC392C8F2CB7}"/>
            </a:ext>
          </a:extLst>
        </xdr:cNvPr>
        <xdr:cNvSpPr txBox="1"/>
      </xdr:nvSpPr>
      <xdr:spPr>
        <a:xfrm>
          <a:off x="9391727" y="146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117474</xdr:rowOff>
    </xdr:from>
    <xdr:ext cx="469744" cy="259045"/>
    <xdr:sp macro="" textlink="">
      <xdr:nvSpPr>
        <xdr:cNvPr id="375" name="n_2aveValue【公営住宅】&#10;一人当たり面積">
          <a:extLst>
            <a:ext uri="{FF2B5EF4-FFF2-40B4-BE49-F238E27FC236}">
              <a16:creationId xmlns:a16="http://schemas.microsoft.com/office/drawing/2014/main" id="{D4D4E24A-821B-49CB-953A-EE800CE65CB5}"/>
            </a:ext>
          </a:extLst>
        </xdr:cNvPr>
        <xdr:cNvSpPr txBox="1"/>
      </xdr:nvSpPr>
      <xdr:spPr>
        <a:xfrm>
          <a:off x="8515427" y="1469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151328</xdr:rowOff>
    </xdr:from>
    <xdr:ext cx="469744" cy="259045"/>
    <xdr:sp macro="" textlink="">
      <xdr:nvSpPr>
        <xdr:cNvPr id="376" name="n_3aveValue【公営住宅】&#10;一人当たり面積">
          <a:extLst>
            <a:ext uri="{FF2B5EF4-FFF2-40B4-BE49-F238E27FC236}">
              <a16:creationId xmlns:a16="http://schemas.microsoft.com/office/drawing/2014/main" id="{2A2A3387-16B1-46E0-B5DB-8B5F5B495761}"/>
            </a:ext>
          </a:extLst>
        </xdr:cNvPr>
        <xdr:cNvSpPr txBox="1"/>
      </xdr:nvSpPr>
      <xdr:spPr>
        <a:xfrm>
          <a:off x="7626427" y="1472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103649</xdr:rowOff>
    </xdr:from>
    <xdr:ext cx="469744" cy="259045"/>
    <xdr:sp macro="" textlink="">
      <xdr:nvSpPr>
        <xdr:cNvPr id="377" name="n_4aveValue【公営住宅】&#10;一人当たり面積">
          <a:extLst>
            <a:ext uri="{FF2B5EF4-FFF2-40B4-BE49-F238E27FC236}">
              <a16:creationId xmlns:a16="http://schemas.microsoft.com/office/drawing/2014/main" id="{20FCCF5E-FA8E-4589-9728-587C1318679B}"/>
            </a:ext>
          </a:extLst>
        </xdr:cNvPr>
        <xdr:cNvSpPr txBox="1"/>
      </xdr:nvSpPr>
      <xdr:spPr>
        <a:xfrm>
          <a:off x="6737427" y="1467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64715</xdr:rowOff>
    </xdr:from>
    <xdr:ext cx="469744" cy="259045"/>
    <xdr:sp macro="" textlink="">
      <xdr:nvSpPr>
        <xdr:cNvPr id="378" name="n_1mainValue【公営住宅】&#10;一人当たり面積">
          <a:extLst>
            <a:ext uri="{FF2B5EF4-FFF2-40B4-BE49-F238E27FC236}">
              <a16:creationId xmlns:a16="http://schemas.microsoft.com/office/drawing/2014/main" id="{E2E5B9D1-EFD6-431F-8C67-67F0ACF8037B}"/>
            </a:ext>
          </a:extLst>
        </xdr:cNvPr>
        <xdr:cNvSpPr txBox="1"/>
      </xdr:nvSpPr>
      <xdr:spPr>
        <a:xfrm>
          <a:off x="9391727" y="14123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107714</xdr:rowOff>
    </xdr:from>
    <xdr:ext cx="469744" cy="259045"/>
    <xdr:sp macro="" textlink="">
      <xdr:nvSpPr>
        <xdr:cNvPr id="379" name="n_2mainValue【公営住宅】&#10;一人当たり面積">
          <a:extLst>
            <a:ext uri="{FF2B5EF4-FFF2-40B4-BE49-F238E27FC236}">
              <a16:creationId xmlns:a16="http://schemas.microsoft.com/office/drawing/2014/main" id="{67E25C4C-5506-4D56-B970-05AF40342111}"/>
            </a:ext>
          </a:extLst>
        </xdr:cNvPr>
        <xdr:cNvSpPr txBox="1"/>
      </xdr:nvSpPr>
      <xdr:spPr>
        <a:xfrm>
          <a:off x="8515427" y="14166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118707</xdr:rowOff>
    </xdr:from>
    <xdr:ext cx="469744" cy="259045"/>
    <xdr:sp macro="" textlink="">
      <xdr:nvSpPr>
        <xdr:cNvPr id="380" name="n_3mainValue【公営住宅】&#10;一人当たり面積">
          <a:extLst>
            <a:ext uri="{FF2B5EF4-FFF2-40B4-BE49-F238E27FC236}">
              <a16:creationId xmlns:a16="http://schemas.microsoft.com/office/drawing/2014/main" id="{483AACA2-FD90-41AB-B131-CCB2A603712C}"/>
            </a:ext>
          </a:extLst>
        </xdr:cNvPr>
        <xdr:cNvSpPr txBox="1"/>
      </xdr:nvSpPr>
      <xdr:spPr>
        <a:xfrm>
          <a:off x="7626427" y="1417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133512</xdr:rowOff>
    </xdr:from>
    <xdr:ext cx="469744" cy="259045"/>
    <xdr:sp macro="" textlink="">
      <xdr:nvSpPr>
        <xdr:cNvPr id="381" name="n_4mainValue【公営住宅】&#10;一人当たり面積">
          <a:extLst>
            <a:ext uri="{FF2B5EF4-FFF2-40B4-BE49-F238E27FC236}">
              <a16:creationId xmlns:a16="http://schemas.microsoft.com/office/drawing/2014/main" id="{3637C832-3C27-4D1A-A91A-891CB6E47F9F}"/>
            </a:ext>
          </a:extLst>
        </xdr:cNvPr>
        <xdr:cNvSpPr txBox="1"/>
      </xdr:nvSpPr>
      <xdr:spPr>
        <a:xfrm>
          <a:off x="6737427" y="141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7FC156C5-2E5F-4EB3-87C9-EC89F1CB9D9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88B6B5A2-F8C6-449E-82FE-99BD6C576B5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656ECEE7-CF30-42D7-91C6-4C355FB4D1E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5A7A1ACE-7784-4B9C-AD49-C96414FDB6D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FE4B4A8E-DE40-47CC-8DAB-B5137953BD6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841C9F8A-22F1-4B87-9666-ABD085DEA55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2BC0CEF4-15A6-4957-A5B3-56B6974803E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985FBEB9-5A5B-4F61-86C2-E44BFB2B10A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DCE924B7-3AD2-4241-AB37-E6A28E010D8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C04F35E0-C30A-4180-8072-5694D340A1A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12E2D691-3891-4505-96B8-404D1E3ECBB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B539CF31-9174-44B1-AD3C-2EB2B87AFFE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D362C91E-9653-44E9-83C2-3695A828617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9B113797-FB42-4564-A851-6BFE4EDA6BD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BA7C823F-64F6-444C-A727-21EE543CDCA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4E4EEEC3-C575-4BA9-98B3-7203C36D97C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4B3A70C7-C053-4265-BD03-9D3DE54FF75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7B0DB6C0-524C-4D82-8698-E243E811A71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92230606-ED5B-497C-AD96-E77FA0AF70F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57866B36-5716-4908-B3CA-7AEA1307234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35F83399-6D19-4F26-8DDE-755B6945537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544575A3-DB1D-470F-BF84-2F1C9FB546E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78F0F87D-6499-410E-81FD-5EF88D2532F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20B3B256-29E2-43C6-878B-DD4529270AC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38450AD5-266E-4287-9861-A696F125012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4708BE5E-1FE7-4023-9E32-4E5B5A2065D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648D49B8-CAD3-49D8-A7A7-097F0D616CA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9" name="直線コネクタ 408">
          <a:extLst>
            <a:ext uri="{FF2B5EF4-FFF2-40B4-BE49-F238E27FC236}">
              <a16:creationId xmlns:a16="http://schemas.microsoft.com/office/drawing/2014/main" id="{E1C54F82-C3FF-4B21-BBE5-51ED4239CF0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0" name="テキスト ボックス 409">
          <a:extLst>
            <a:ext uri="{FF2B5EF4-FFF2-40B4-BE49-F238E27FC236}">
              <a16:creationId xmlns:a16="http://schemas.microsoft.com/office/drawing/2014/main" id="{2A94062F-7AA8-46DD-B8EE-FDFA17F0F49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1" name="直線コネクタ 410">
          <a:extLst>
            <a:ext uri="{FF2B5EF4-FFF2-40B4-BE49-F238E27FC236}">
              <a16:creationId xmlns:a16="http://schemas.microsoft.com/office/drawing/2014/main" id="{6E3A3B4D-65F6-44CD-91F1-A52589EE73A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2" name="テキスト ボックス 411">
          <a:extLst>
            <a:ext uri="{FF2B5EF4-FFF2-40B4-BE49-F238E27FC236}">
              <a16:creationId xmlns:a16="http://schemas.microsoft.com/office/drawing/2014/main" id="{547351AD-A618-4803-9DDF-D61F4240D81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3" name="直線コネクタ 412">
          <a:extLst>
            <a:ext uri="{FF2B5EF4-FFF2-40B4-BE49-F238E27FC236}">
              <a16:creationId xmlns:a16="http://schemas.microsoft.com/office/drawing/2014/main" id="{EDD64B4F-EF52-47C1-9243-9C8E6B0E7EE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4" name="テキスト ボックス 413">
          <a:extLst>
            <a:ext uri="{FF2B5EF4-FFF2-40B4-BE49-F238E27FC236}">
              <a16:creationId xmlns:a16="http://schemas.microsoft.com/office/drawing/2014/main" id="{6A6F4CAF-F013-486B-B9A8-0BB2BB1410D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5" name="直線コネクタ 414">
          <a:extLst>
            <a:ext uri="{FF2B5EF4-FFF2-40B4-BE49-F238E27FC236}">
              <a16:creationId xmlns:a16="http://schemas.microsoft.com/office/drawing/2014/main" id="{2F010EA1-0F09-4D15-9B87-0753827A608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6" name="テキスト ボックス 415">
          <a:extLst>
            <a:ext uri="{FF2B5EF4-FFF2-40B4-BE49-F238E27FC236}">
              <a16:creationId xmlns:a16="http://schemas.microsoft.com/office/drawing/2014/main" id="{8043CEFA-75C3-4EB8-92CB-92DEB92677C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7" name="直線コネクタ 416">
          <a:extLst>
            <a:ext uri="{FF2B5EF4-FFF2-40B4-BE49-F238E27FC236}">
              <a16:creationId xmlns:a16="http://schemas.microsoft.com/office/drawing/2014/main" id="{4EE8C8E3-ED09-45EE-B1BF-F2FBEC77027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8" name="テキスト ボックス 417">
          <a:extLst>
            <a:ext uri="{FF2B5EF4-FFF2-40B4-BE49-F238E27FC236}">
              <a16:creationId xmlns:a16="http://schemas.microsoft.com/office/drawing/2014/main" id="{88D871E0-C215-421E-988B-44D3A6D10A1D}"/>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7279CB09-39F1-4F3D-8D4D-F80838869ED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認定こども園・幼稚園・保育所】&#10;有形固定資産減価償却率グラフ枠">
          <a:extLst>
            <a:ext uri="{FF2B5EF4-FFF2-40B4-BE49-F238E27FC236}">
              <a16:creationId xmlns:a16="http://schemas.microsoft.com/office/drawing/2014/main" id="{09CC3787-296C-4B1F-BB94-9B367286BD5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3810</xdr:rowOff>
    </xdr:from>
    <xdr:to>
      <xdr:col>85</xdr:col>
      <xdr:colOff>126364</xdr:colOff>
      <xdr:row>40</xdr:row>
      <xdr:rowOff>127000</xdr:rowOff>
    </xdr:to>
    <xdr:cxnSp macro="">
      <xdr:nvCxnSpPr>
        <xdr:cNvPr id="421" name="直線コネクタ 420">
          <a:extLst>
            <a:ext uri="{FF2B5EF4-FFF2-40B4-BE49-F238E27FC236}">
              <a16:creationId xmlns:a16="http://schemas.microsoft.com/office/drawing/2014/main" id="{B64AA603-F30C-49CB-8DEA-C18550C862C7}"/>
            </a:ext>
          </a:extLst>
        </xdr:cNvPr>
        <xdr:cNvCxnSpPr/>
      </xdr:nvCxnSpPr>
      <xdr:spPr>
        <a:xfrm flipV="1">
          <a:off x="16318864" y="5833110"/>
          <a:ext cx="0" cy="1151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22" name="【認定こども園・幼稚園・保育所】&#10;有形固定資産減価償却率最小値テキスト">
          <a:extLst>
            <a:ext uri="{FF2B5EF4-FFF2-40B4-BE49-F238E27FC236}">
              <a16:creationId xmlns:a16="http://schemas.microsoft.com/office/drawing/2014/main" id="{DEB91D03-5A4F-491A-A622-E4395EA911D5}"/>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23" name="直線コネクタ 422">
          <a:extLst>
            <a:ext uri="{FF2B5EF4-FFF2-40B4-BE49-F238E27FC236}">
              <a16:creationId xmlns:a16="http://schemas.microsoft.com/office/drawing/2014/main" id="{F3DA59C1-3C3D-42FE-878B-48D8C1AAF0BF}"/>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121937</xdr:rowOff>
    </xdr:from>
    <xdr:ext cx="340478" cy="259045"/>
    <xdr:sp macro="" textlink="">
      <xdr:nvSpPr>
        <xdr:cNvPr id="424" name="【認定こども園・幼稚園・保育所】&#10;有形固定資産減価償却率最大値テキスト">
          <a:extLst>
            <a:ext uri="{FF2B5EF4-FFF2-40B4-BE49-F238E27FC236}">
              <a16:creationId xmlns:a16="http://schemas.microsoft.com/office/drawing/2014/main" id="{44FAC47B-4865-4F94-9D3D-566DD14A4682}"/>
            </a:ext>
          </a:extLst>
        </xdr:cNvPr>
        <xdr:cNvSpPr txBox="1"/>
      </xdr:nvSpPr>
      <xdr:spPr>
        <a:xfrm>
          <a:off x="16357600" y="56083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3810</xdr:rowOff>
    </xdr:from>
    <xdr:to>
      <xdr:col>86</xdr:col>
      <xdr:colOff>25400</xdr:colOff>
      <xdr:row>34</xdr:row>
      <xdr:rowOff>3810</xdr:rowOff>
    </xdr:to>
    <xdr:cxnSp macro="">
      <xdr:nvCxnSpPr>
        <xdr:cNvPr id="425" name="直線コネクタ 424">
          <a:extLst>
            <a:ext uri="{FF2B5EF4-FFF2-40B4-BE49-F238E27FC236}">
              <a16:creationId xmlns:a16="http://schemas.microsoft.com/office/drawing/2014/main" id="{1A4C2E11-2916-4315-8540-EB7E82DEDBB8}"/>
            </a:ext>
          </a:extLst>
        </xdr:cNvPr>
        <xdr:cNvCxnSpPr/>
      </xdr:nvCxnSpPr>
      <xdr:spPr>
        <a:xfrm>
          <a:off x="16230600" y="583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426" name="【認定こども園・幼稚園・保育所】&#10;有形固定資産減価償却率平均値テキスト">
          <a:extLst>
            <a:ext uri="{FF2B5EF4-FFF2-40B4-BE49-F238E27FC236}">
              <a16:creationId xmlns:a16="http://schemas.microsoft.com/office/drawing/2014/main" id="{2064392C-5A21-464F-99E4-6B952EC6745E}"/>
            </a:ext>
          </a:extLst>
        </xdr:cNvPr>
        <xdr:cNvSpPr txBox="1"/>
      </xdr:nvSpPr>
      <xdr:spPr>
        <a:xfrm>
          <a:off x="16357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7" name="フローチャート: 判断 426">
          <a:extLst>
            <a:ext uri="{FF2B5EF4-FFF2-40B4-BE49-F238E27FC236}">
              <a16:creationId xmlns:a16="http://schemas.microsoft.com/office/drawing/2014/main" id="{5D33F7B4-096D-4A24-9F5C-3A7FE3E38318}"/>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58420</xdr:rowOff>
    </xdr:from>
    <xdr:to>
      <xdr:col>81</xdr:col>
      <xdr:colOff>101600</xdr:colOff>
      <xdr:row>37</xdr:row>
      <xdr:rowOff>160020</xdr:rowOff>
    </xdr:to>
    <xdr:sp macro="" textlink="">
      <xdr:nvSpPr>
        <xdr:cNvPr id="428" name="フローチャート: 判断 427">
          <a:extLst>
            <a:ext uri="{FF2B5EF4-FFF2-40B4-BE49-F238E27FC236}">
              <a16:creationId xmlns:a16="http://schemas.microsoft.com/office/drawing/2014/main" id="{5BE0461B-5519-40E6-8A1A-1650653BC82A}"/>
            </a:ext>
          </a:extLst>
        </xdr:cNvPr>
        <xdr:cNvSpPr/>
      </xdr:nvSpPr>
      <xdr:spPr>
        <a:xfrm>
          <a:off x="15430500" y="64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73660</xdr:rowOff>
    </xdr:from>
    <xdr:to>
      <xdr:col>76</xdr:col>
      <xdr:colOff>165100</xdr:colOff>
      <xdr:row>38</xdr:row>
      <xdr:rowOff>3810</xdr:rowOff>
    </xdr:to>
    <xdr:sp macro="" textlink="">
      <xdr:nvSpPr>
        <xdr:cNvPr id="429" name="フローチャート: 判断 428">
          <a:extLst>
            <a:ext uri="{FF2B5EF4-FFF2-40B4-BE49-F238E27FC236}">
              <a16:creationId xmlns:a16="http://schemas.microsoft.com/office/drawing/2014/main" id="{8CBBE481-6E06-4F46-B298-07B1298DD469}"/>
            </a:ext>
          </a:extLst>
        </xdr:cNvPr>
        <xdr:cNvSpPr/>
      </xdr:nvSpPr>
      <xdr:spPr>
        <a:xfrm>
          <a:off x="14541500" y="641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430" name="フローチャート: 判断 429">
          <a:extLst>
            <a:ext uri="{FF2B5EF4-FFF2-40B4-BE49-F238E27FC236}">
              <a16:creationId xmlns:a16="http://schemas.microsoft.com/office/drawing/2014/main" id="{D644E06D-EFFE-4F58-B981-ECD330F8894A}"/>
            </a:ext>
          </a:extLst>
        </xdr:cNvPr>
        <xdr:cNvSpPr/>
      </xdr:nvSpPr>
      <xdr:spPr>
        <a:xfrm>
          <a:off x="13652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33020</xdr:rowOff>
    </xdr:from>
    <xdr:to>
      <xdr:col>67</xdr:col>
      <xdr:colOff>101600</xdr:colOff>
      <xdr:row>37</xdr:row>
      <xdr:rowOff>134620</xdr:rowOff>
    </xdr:to>
    <xdr:sp macro="" textlink="">
      <xdr:nvSpPr>
        <xdr:cNvPr id="431" name="フローチャート: 判断 430">
          <a:extLst>
            <a:ext uri="{FF2B5EF4-FFF2-40B4-BE49-F238E27FC236}">
              <a16:creationId xmlns:a16="http://schemas.microsoft.com/office/drawing/2014/main" id="{0DC27172-8FDE-4026-89A9-5C1B1A5DEE1A}"/>
            </a:ext>
          </a:extLst>
        </xdr:cNvPr>
        <xdr:cNvSpPr/>
      </xdr:nvSpPr>
      <xdr:spPr>
        <a:xfrm>
          <a:off x="12763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79335989-9B05-4CFF-9B29-A4E9F48EC18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7ABFDDB5-CA58-4C74-8888-DC1B75AE4BC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4BC0C9BF-FB7C-4A6E-A20C-A240DEFC278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D5A135CE-2171-4C7A-AED9-A8A3EB353EE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284ADE9C-BA91-425B-8339-5DF0DD749F3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5080</xdr:rowOff>
    </xdr:from>
    <xdr:to>
      <xdr:col>85</xdr:col>
      <xdr:colOff>177800</xdr:colOff>
      <xdr:row>34</xdr:row>
      <xdr:rowOff>106680</xdr:rowOff>
    </xdr:to>
    <xdr:sp macro="" textlink="">
      <xdr:nvSpPr>
        <xdr:cNvPr id="437" name="楕円 436">
          <a:extLst>
            <a:ext uri="{FF2B5EF4-FFF2-40B4-BE49-F238E27FC236}">
              <a16:creationId xmlns:a16="http://schemas.microsoft.com/office/drawing/2014/main" id="{71CCD8AB-E2A2-4C34-9EC9-52EC14A04ED1}"/>
            </a:ext>
          </a:extLst>
        </xdr:cNvPr>
        <xdr:cNvSpPr/>
      </xdr:nvSpPr>
      <xdr:spPr>
        <a:xfrm>
          <a:off x="16268700" y="583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91457</xdr:rowOff>
    </xdr:from>
    <xdr:ext cx="405111" cy="259045"/>
    <xdr:sp macro="" textlink="">
      <xdr:nvSpPr>
        <xdr:cNvPr id="438" name="【認定こども園・幼稚園・保育所】&#10;有形固定資産減価償却率該当値テキスト">
          <a:extLst>
            <a:ext uri="{FF2B5EF4-FFF2-40B4-BE49-F238E27FC236}">
              <a16:creationId xmlns:a16="http://schemas.microsoft.com/office/drawing/2014/main" id="{AABA0BE5-A2B0-402E-AE5A-26F91B6391C9}"/>
            </a:ext>
          </a:extLst>
        </xdr:cNvPr>
        <xdr:cNvSpPr txBox="1"/>
      </xdr:nvSpPr>
      <xdr:spPr>
        <a:xfrm>
          <a:off x="16357600" y="574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134620</xdr:rowOff>
    </xdr:from>
    <xdr:to>
      <xdr:col>81</xdr:col>
      <xdr:colOff>101600</xdr:colOff>
      <xdr:row>34</xdr:row>
      <xdr:rowOff>64770</xdr:rowOff>
    </xdr:to>
    <xdr:sp macro="" textlink="">
      <xdr:nvSpPr>
        <xdr:cNvPr id="439" name="楕円 438">
          <a:extLst>
            <a:ext uri="{FF2B5EF4-FFF2-40B4-BE49-F238E27FC236}">
              <a16:creationId xmlns:a16="http://schemas.microsoft.com/office/drawing/2014/main" id="{BDAB49D5-8F90-4AC1-8D08-6D9F47718BC6}"/>
            </a:ext>
          </a:extLst>
        </xdr:cNvPr>
        <xdr:cNvSpPr/>
      </xdr:nvSpPr>
      <xdr:spPr>
        <a:xfrm>
          <a:off x="15430500" y="579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13970</xdr:rowOff>
    </xdr:from>
    <xdr:to>
      <xdr:col>85</xdr:col>
      <xdr:colOff>127000</xdr:colOff>
      <xdr:row>34</xdr:row>
      <xdr:rowOff>55880</xdr:rowOff>
    </xdr:to>
    <xdr:cxnSp macro="">
      <xdr:nvCxnSpPr>
        <xdr:cNvPr id="440" name="直線コネクタ 439">
          <a:extLst>
            <a:ext uri="{FF2B5EF4-FFF2-40B4-BE49-F238E27FC236}">
              <a16:creationId xmlns:a16="http://schemas.microsoft.com/office/drawing/2014/main" id="{5FEB01B4-3A2B-4F5E-96E9-D3386372CDD3}"/>
            </a:ext>
          </a:extLst>
        </xdr:cNvPr>
        <xdr:cNvCxnSpPr/>
      </xdr:nvCxnSpPr>
      <xdr:spPr>
        <a:xfrm>
          <a:off x="15481300" y="584327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91440</xdr:rowOff>
    </xdr:from>
    <xdr:to>
      <xdr:col>76</xdr:col>
      <xdr:colOff>165100</xdr:colOff>
      <xdr:row>34</xdr:row>
      <xdr:rowOff>21590</xdr:rowOff>
    </xdr:to>
    <xdr:sp macro="" textlink="">
      <xdr:nvSpPr>
        <xdr:cNvPr id="441" name="楕円 440">
          <a:extLst>
            <a:ext uri="{FF2B5EF4-FFF2-40B4-BE49-F238E27FC236}">
              <a16:creationId xmlns:a16="http://schemas.microsoft.com/office/drawing/2014/main" id="{8E3CD8E2-79B3-4DDE-94F4-2F45EF3CC53C}"/>
            </a:ext>
          </a:extLst>
        </xdr:cNvPr>
        <xdr:cNvSpPr/>
      </xdr:nvSpPr>
      <xdr:spPr>
        <a:xfrm>
          <a:off x="14541500" y="574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142240</xdr:rowOff>
    </xdr:from>
    <xdr:to>
      <xdr:col>81</xdr:col>
      <xdr:colOff>50800</xdr:colOff>
      <xdr:row>34</xdr:row>
      <xdr:rowOff>13970</xdr:rowOff>
    </xdr:to>
    <xdr:cxnSp macro="">
      <xdr:nvCxnSpPr>
        <xdr:cNvPr id="442" name="直線コネクタ 441">
          <a:extLst>
            <a:ext uri="{FF2B5EF4-FFF2-40B4-BE49-F238E27FC236}">
              <a16:creationId xmlns:a16="http://schemas.microsoft.com/office/drawing/2014/main" id="{42C9EE37-CB31-4B54-83C4-675EEABD9E8F}"/>
            </a:ext>
          </a:extLst>
        </xdr:cNvPr>
        <xdr:cNvCxnSpPr/>
      </xdr:nvCxnSpPr>
      <xdr:spPr>
        <a:xfrm>
          <a:off x="14592300" y="5800090"/>
          <a:ext cx="889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49530</xdr:rowOff>
    </xdr:from>
    <xdr:to>
      <xdr:col>72</xdr:col>
      <xdr:colOff>38100</xdr:colOff>
      <xdr:row>33</xdr:row>
      <xdr:rowOff>151130</xdr:rowOff>
    </xdr:to>
    <xdr:sp macro="" textlink="">
      <xdr:nvSpPr>
        <xdr:cNvPr id="443" name="楕円 442">
          <a:extLst>
            <a:ext uri="{FF2B5EF4-FFF2-40B4-BE49-F238E27FC236}">
              <a16:creationId xmlns:a16="http://schemas.microsoft.com/office/drawing/2014/main" id="{32D76998-1438-4BDA-A7AE-CEEC0D832A89}"/>
            </a:ext>
          </a:extLst>
        </xdr:cNvPr>
        <xdr:cNvSpPr/>
      </xdr:nvSpPr>
      <xdr:spPr>
        <a:xfrm>
          <a:off x="13652500" y="570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100330</xdr:rowOff>
    </xdr:from>
    <xdr:to>
      <xdr:col>76</xdr:col>
      <xdr:colOff>114300</xdr:colOff>
      <xdr:row>33</xdr:row>
      <xdr:rowOff>142240</xdr:rowOff>
    </xdr:to>
    <xdr:cxnSp macro="">
      <xdr:nvCxnSpPr>
        <xdr:cNvPr id="444" name="直線コネクタ 443">
          <a:extLst>
            <a:ext uri="{FF2B5EF4-FFF2-40B4-BE49-F238E27FC236}">
              <a16:creationId xmlns:a16="http://schemas.microsoft.com/office/drawing/2014/main" id="{23D02416-F395-4F1F-88BF-C6F5CDACD51E}"/>
            </a:ext>
          </a:extLst>
        </xdr:cNvPr>
        <xdr:cNvCxnSpPr/>
      </xdr:nvCxnSpPr>
      <xdr:spPr>
        <a:xfrm>
          <a:off x="13703300" y="57581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6350</xdr:rowOff>
    </xdr:from>
    <xdr:to>
      <xdr:col>67</xdr:col>
      <xdr:colOff>101600</xdr:colOff>
      <xdr:row>33</xdr:row>
      <xdr:rowOff>107950</xdr:rowOff>
    </xdr:to>
    <xdr:sp macro="" textlink="">
      <xdr:nvSpPr>
        <xdr:cNvPr id="445" name="楕円 444">
          <a:extLst>
            <a:ext uri="{FF2B5EF4-FFF2-40B4-BE49-F238E27FC236}">
              <a16:creationId xmlns:a16="http://schemas.microsoft.com/office/drawing/2014/main" id="{1CD13E5C-EF99-44D0-9401-69FD64AD9CB7}"/>
            </a:ext>
          </a:extLst>
        </xdr:cNvPr>
        <xdr:cNvSpPr/>
      </xdr:nvSpPr>
      <xdr:spPr>
        <a:xfrm>
          <a:off x="12763500"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57150</xdr:rowOff>
    </xdr:from>
    <xdr:to>
      <xdr:col>71</xdr:col>
      <xdr:colOff>177800</xdr:colOff>
      <xdr:row>33</xdr:row>
      <xdr:rowOff>100330</xdr:rowOff>
    </xdr:to>
    <xdr:cxnSp macro="">
      <xdr:nvCxnSpPr>
        <xdr:cNvPr id="446" name="直線コネクタ 445">
          <a:extLst>
            <a:ext uri="{FF2B5EF4-FFF2-40B4-BE49-F238E27FC236}">
              <a16:creationId xmlns:a16="http://schemas.microsoft.com/office/drawing/2014/main" id="{23413CA6-3D57-4AD0-A732-3CC99D62E718}"/>
            </a:ext>
          </a:extLst>
        </xdr:cNvPr>
        <xdr:cNvCxnSpPr/>
      </xdr:nvCxnSpPr>
      <xdr:spPr>
        <a:xfrm>
          <a:off x="12814300" y="5715000"/>
          <a:ext cx="889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151147</xdr:rowOff>
    </xdr:from>
    <xdr:ext cx="405111" cy="259045"/>
    <xdr:sp macro="" textlink="">
      <xdr:nvSpPr>
        <xdr:cNvPr id="447" name="n_1aveValue【認定こども園・幼稚園・保育所】&#10;有形固定資産減価償却率">
          <a:extLst>
            <a:ext uri="{FF2B5EF4-FFF2-40B4-BE49-F238E27FC236}">
              <a16:creationId xmlns:a16="http://schemas.microsoft.com/office/drawing/2014/main" id="{84AF22B9-84B7-4C40-B502-4AE173AE2677}"/>
            </a:ext>
          </a:extLst>
        </xdr:cNvPr>
        <xdr:cNvSpPr txBox="1"/>
      </xdr:nvSpPr>
      <xdr:spPr>
        <a:xfrm>
          <a:off x="15266044" y="649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166387</xdr:rowOff>
    </xdr:from>
    <xdr:ext cx="405111" cy="259045"/>
    <xdr:sp macro="" textlink="">
      <xdr:nvSpPr>
        <xdr:cNvPr id="448" name="n_2aveValue【認定こども園・幼稚園・保育所】&#10;有形固定資産減価償却率">
          <a:extLst>
            <a:ext uri="{FF2B5EF4-FFF2-40B4-BE49-F238E27FC236}">
              <a16:creationId xmlns:a16="http://schemas.microsoft.com/office/drawing/2014/main" id="{B59BEE6A-15AD-430A-89CF-2B78367E2E22}"/>
            </a:ext>
          </a:extLst>
        </xdr:cNvPr>
        <xdr:cNvSpPr txBox="1"/>
      </xdr:nvSpPr>
      <xdr:spPr>
        <a:xfrm>
          <a:off x="14389744" y="6510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160037</xdr:rowOff>
    </xdr:from>
    <xdr:ext cx="405111" cy="259045"/>
    <xdr:sp macro="" textlink="">
      <xdr:nvSpPr>
        <xdr:cNvPr id="449" name="n_3aveValue【認定こども園・幼稚園・保育所】&#10;有形固定資産減価償却率">
          <a:extLst>
            <a:ext uri="{FF2B5EF4-FFF2-40B4-BE49-F238E27FC236}">
              <a16:creationId xmlns:a16="http://schemas.microsoft.com/office/drawing/2014/main" id="{2F72DA7D-7877-4925-AD56-FDB52A999FBC}"/>
            </a:ext>
          </a:extLst>
        </xdr:cNvPr>
        <xdr:cNvSpPr txBox="1"/>
      </xdr:nvSpPr>
      <xdr:spPr>
        <a:xfrm>
          <a:off x="135007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125747</xdr:rowOff>
    </xdr:from>
    <xdr:ext cx="405111" cy="259045"/>
    <xdr:sp macro="" textlink="">
      <xdr:nvSpPr>
        <xdr:cNvPr id="450" name="n_4aveValue【認定こども園・幼稚園・保育所】&#10;有形固定資産減価償却率">
          <a:extLst>
            <a:ext uri="{FF2B5EF4-FFF2-40B4-BE49-F238E27FC236}">
              <a16:creationId xmlns:a16="http://schemas.microsoft.com/office/drawing/2014/main" id="{71BAA5C2-5EE3-4DC7-8FF9-2C956487773D}"/>
            </a:ext>
          </a:extLst>
        </xdr:cNvPr>
        <xdr:cNvSpPr txBox="1"/>
      </xdr:nvSpPr>
      <xdr:spPr>
        <a:xfrm>
          <a:off x="1261174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81297</xdr:rowOff>
    </xdr:from>
    <xdr:ext cx="405111" cy="259045"/>
    <xdr:sp macro="" textlink="">
      <xdr:nvSpPr>
        <xdr:cNvPr id="451" name="n_1mainValue【認定こども園・幼稚園・保育所】&#10;有形固定資産減価償却率">
          <a:extLst>
            <a:ext uri="{FF2B5EF4-FFF2-40B4-BE49-F238E27FC236}">
              <a16:creationId xmlns:a16="http://schemas.microsoft.com/office/drawing/2014/main" id="{87EFE898-A2A2-46A4-94D5-5FD22416118F}"/>
            </a:ext>
          </a:extLst>
        </xdr:cNvPr>
        <xdr:cNvSpPr txBox="1"/>
      </xdr:nvSpPr>
      <xdr:spPr>
        <a:xfrm>
          <a:off x="15266044" y="5567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32</xdr:row>
      <xdr:rowOff>38117</xdr:rowOff>
    </xdr:from>
    <xdr:ext cx="340478" cy="259045"/>
    <xdr:sp macro="" textlink="">
      <xdr:nvSpPr>
        <xdr:cNvPr id="452" name="n_2mainValue【認定こども園・幼稚園・保育所】&#10;有形固定資産減価償却率">
          <a:extLst>
            <a:ext uri="{FF2B5EF4-FFF2-40B4-BE49-F238E27FC236}">
              <a16:creationId xmlns:a16="http://schemas.microsoft.com/office/drawing/2014/main" id="{68F12768-E384-478D-9BF2-5B589E352E27}"/>
            </a:ext>
          </a:extLst>
        </xdr:cNvPr>
        <xdr:cNvSpPr txBox="1"/>
      </xdr:nvSpPr>
      <xdr:spPr>
        <a:xfrm>
          <a:off x="14422061" y="55245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31</xdr:row>
      <xdr:rowOff>167657</xdr:rowOff>
    </xdr:from>
    <xdr:ext cx="340478" cy="259045"/>
    <xdr:sp macro="" textlink="">
      <xdr:nvSpPr>
        <xdr:cNvPr id="453" name="n_3mainValue【認定こども園・幼稚園・保育所】&#10;有形固定資産減価償却率">
          <a:extLst>
            <a:ext uri="{FF2B5EF4-FFF2-40B4-BE49-F238E27FC236}">
              <a16:creationId xmlns:a16="http://schemas.microsoft.com/office/drawing/2014/main" id="{E40CE590-1DAE-4EC4-9D1F-D630BB0428A4}"/>
            </a:ext>
          </a:extLst>
        </xdr:cNvPr>
        <xdr:cNvSpPr txBox="1"/>
      </xdr:nvSpPr>
      <xdr:spPr>
        <a:xfrm>
          <a:off x="13533061" y="54826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31</xdr:row>
      <xdr:rowOff>124477</xdr:rowOff>
    </xdr:from>
    <xdr:ext cx="340478" cy="259045"/>
    <xdr:sp macro="" textlink="">
      <xdr:nvSpPr>
        <xdr:cNvPr id="454" name="n_4mainValue【認定こども園・幼稚園・保育所】&#10;有形固定資産減価償却率">
          <a:extLst>
            <a:ext uri="{FF2B5EF4-FFF2-40B4-BE49-F238E27FC236}">
              <a16:creationId xmlns:a16="http://schemas.microsoft.com/office/drawing/2014/main" id="{E50C1B64-3372-462B-82E7-816ED42D2889}"/>
            </a:ext>
          </a:extLst>
        </xdr:cNvPr>
        <xdr:cNvSpPr txBox="1"/>
      </xdr:nvSpPr>
      <xdr:spPr>
        <a:xfrm>
          <a:off x="12644061" y="543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4AC27C71-A570-4579-8C1F-0DEFAEC871A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519148B4-49B3-41A2-A62A-547B02D6239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4C92D738-DCAB-4E87-BE50-426E0E06A44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BDFF9058-97CC-488E-A91C-97857056A22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AE81EC8B-377A-411F-AB98-27D77DE7B50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5E1D685D-1DCE-4014-BADF-6B280C95D5E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A41C5208-A23B-4666-9467-CA8D13E073F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402D9D8F-BC46-4F21-9B4A-3F398163E93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0540557F-5124-44BB-BFDE-865E6B6B227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B0AB49C8-975A-4D47-B428-4DB8AA8DD92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5" name="直線コネクタ 464">
          <a:extLst>
            <a:ext uri="{FF2B5EF4-FFF2-40B4-BE49-F238E27FC236}">
              <a16:creationId xmlns:a16="http://schemas.microsoft.com/office/drawing/2014/main" id="{05F07F5C-3846-46BC-9145-8AD3AA4DF623}"/>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6" name="テキスト ボックス 465">
          <a:extLst>
            <a:ext uri="{FF2B5EF4-FFF2-40B4-BE49-F238E27FC236}">
              <a16:creationId xmlns:a16="http://schemas.microsoft.com/office/drawing/2014/main" id="{C4D5735A-049E-4006-88A0-748E812432E9}"/>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7" name="直線コネクタ 466">
          <a:extLst>
            <a:ext uri="{FF2B5EF4-FFF2-40B4-BE49-F238E27FC236}">
              <a16:creationId xmlns:a16="http://schemas.microsoft.com/office/drawing/2014/main" id="{8A54F298-334E-4AEE-846E-3D0E9B460875}"/>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8" name="テキスト ボックス 467">
          <a:extLst>
            <a:ext uri="{FF2B5EF4-FFF2-40B4-BE49-F238E27FC236}">
              <a16:creationId xmlns:a16="http://schemas.microsoft.com/office/drawing/2014/main" id="{8BCDBACF-5EF7-41C4-8444-7B980F54A816}"/>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9" name="直線コネクタ 468">
          <a:extLst>
            <a:ext uri="{FF2B5EF4-FFF2-40B4-BE49-F238E27FC236}">
              <a16:creationId xmlns:a16="http://schemas.microsoft.com/office/drawing/2014/main" id="{4A92F2C8-5706-4BDA-8B4D-0387DC22C27D}"/>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0" name="テキスト ボックス 469">
          <a:extLst>
            <a:ext uri="{FF2B5EF4-FFF2-40B4-BE49-F238E27FC236}">
              <a16:creationId xmlns:a16="http://schemas.microsoft.com/office/drawing/2014/main" id="{065EAB8A-6D8F-4F04-BA97-B13A3D08D9CD}"/>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1" name="直線コネクタ 470">
          <a:extLst>
            <a:ext uri="{FF2B5EF4-FFF2-40B4-BE49-F238E27FC236}">
              <a16:creationId xmlns:a16="http://schemas.microsoft.com/office/drawing/2014/main" id="{D7E66C35-436E-49FC-A58F-27D1D5559C64}"/>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2" name="テキスト ボックス 471">
          <a:extLst>
            <a:ext uri="{FF2B5EF4-FFF2-40B4-BE49-F238E27FC236}">
              <a16:creationId xmlns:a16="http://schemas.microsoft.com/office/drawing/2014/main" id="{F8227853-6237-409A-946E-972CFD17CE01}"/>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3" name="直線コネクタ 472">
          <a:extLst>
            <a:ext uri="{FF2B5EF4-FFF2-40B4-BE49-F238E27FC236}">
              <a16:creationId xmlns:a16="http://schemas.microsoft.com/office/drawing/2014/main" id="{E7861A1A-EB7B-4B80-BD81-DB1BA86FAE3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4" name="テキスト ボックス 473">
          <a:extLst>
            <a:ext uri="{FF2B5EF4-FFF2-40B4-BE49-F238E27FC236}">
              <a16:creationId xmlns:a16="http://schemas.microsoft.com/office/drawing/2014/main" id="{01237534-3DA8-4D62-98E6-457759B9C8C5}"/>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5" name="直線コネクタ 474">
          <a:extLst>
            <a:ext uri="{FF2B5EF4-FFF2-40B4-BE49-F238E27FC236}">
              <a16:creationId xmlns:a16="http://schemas.microsoft.com/office/drawing/2014/main" id="{7C489264-9D3C-40C2-990C-BA8676CB63D6}"/>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6" name="テキスト ボックス 475">
          <a:extLst>
            <a:ext uri="{FF2B5EF4-FFF2-40B4-BE49-F238E27FC236}">
              <a16:creationId xmlns:a16="http://schemas.microsoft.com/office/drawing/2014/main" id="{EC68DE0C-54A1-418F-B535-AC63E86756CC}"/>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7" name="直線コネクタ 476">
          <a:extLst>
            <a:ext uri="{FF2B5EF4-FFF2-40B4-BE49-F238E27FC236}">
              <a16:creationId xmlns:a16="http://schemas.microsoft.com/office/drawing/2014/main" id="{07D8526F-569C-4625-918D-7D4A2E2201E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8" name="テキスト ボックス 477">
          <a:extLst>
            <a:ext uri="{FF2B5EF4-FFF2-40B4-BE49-F238E27FC236}">
              <a16:creationId xmlns:a16="http://schemas.microsoft.com/office/drawing/2014/main" id="{BA13684F-0AD5-4FE7-BF89-8DA327A278F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9" name="【認定こども園・幼稚園・保育所】&#10;一人当たり面積グラフ枠">
          <a:extLst>
            <a:ext uri="{FF2B5EF4-FFF2-40B4-BE49-F238E27FC236}">
              <a16:creationId xmlns:a16="http://schemas.microsoft.com/office/drawing/2014/main" id="{52C2658C-85ED-4866-9A43-404C50C917D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155122</xdr:rowOff>
    </xdr:from>
    <xdr:to>
      <xdr:col>116</xdr:col>
      <xdr:colOff>62864</xdr:colOff>
      <xdr:row>41</xdr:row>
      <xdr:rowOff>168184</xdr:rowOff>
    </xdr:to>
    <xdr:cxnSp macro="">
      <xdr:nvCxnSpPr>
        <xdr:cNvPr id="480" name="直線コネクタ 479">
          <a:extLst>
            <a:ext uri="{FF2B5EF4-FFF2-40B4-BE49-F238E27FC236}">
              <a16:creationId xmlns:a16="http://schemas.microsoft.com/office/drawing/2014/main" id="{C4345023-C8B6-46FE-B6EA-E7C2F2EE1A27}"/>
            </a:ext>
          </a:extLst>
        </xdr:cNvPr>
        <xdr:cNvCxnSpPr/>
      </xdr:nvCxnSpPr>
      <xdr:spPr>
        <a:xfrm flipV="1">
          <a:off x="22160864" y="5812972"/>
          <a:ext cx="0" cy="1384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561</xdr:rowOff>
    </xdr:from>
    <xdr:ext cx="469744" cy="259045"/>
    <xdr:sp macro="" textlink="">
      <xdr:nvSpPr>
        <xdr:cNvPr id="481" name="【認定こども園・幼稚園・保育所】&#10;一人当たり面積最小値テキスト">
          <a:extLst>
            <a:ext uri="{FF2B5EF4-FFF2-40B4-BE49-F238E27FC236}">
              <a16:creationId xmlns:a16="http://schemas.microsoft.com/office/drawing/2014/main" id="{3A1F15B3-3974-4AD6-98E1-6B7F6018522F}"/>
            </a:ext>
          </a:extLst>
        </xdr:cNvPr>
        <xdr:cNvSpPr txBox="1"/>
      </xdr:nvSpPr>
      <xdr:spPr>
        <a:xfrm>
          <a:off x="22199600" y="720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168184</xdr:rowOff>
    </xdr:from>
    <xdr:to>
      <xdr:col>116</xdr:col>
      <xdr:colOff>152400</xdr:colOff>
      <xdr:row>41</xdr:row>
      <xdr:rowOff>168184</xdr:rowOff>
    </xdr:to>
    <xdr:cxnSp macro="">
      <xdr:nvCxnSpPr>
        <xdr:cNvPr id="482" name="直線コネクタ 481">
          <a:extLst>
            <a:ext uri="{FF2B5EF4-FFF2-40B4-BE49-F238E27FC236}">
              <a16:creationId xmlns:a16="http://schemas.microsoft.com/office/drawing/2014/main" id="{B0F08B6D-E9EA-4FD0-8439-6C50584CE33B}"/>
            </a:ext>
          </a:extLst>
        </xdr:cNvPr>
        <xdr:cNvCxnSpPr/>
      </xdr:nvCxnSpPr>
      <xdr:spPr>
        <a:xfrm>
          <a:off x="22072600" y="719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101799</xdr:rowOff>
    </xdr:from>
    <xdr:ext cx="469744" cy="259045"/>
    <xdr:sp macro="" textlink="">
      <xdr:nvSpPr>
        <xdr:cNvPr id="483" name="【認定こども園・幼稚園・保育所】&#10;一人当たり面積最大値テキスト">
          <a:extLst>
            <a:ext uri="{FF2B5EF4-FFF2-40B4-BE49-F238E27FC236}">
              <a16:creationId xmlns:a16="http://schemas.microsoft.com/office/drawing/2014/main" id="{55CFB188-16F9-418C-9CAE-EEC31AF14EEF}"/>
            </a:ext>
          </a:extLst>
        </xdr:cNvPr>
        <xdr:cNvSpPr txBox="1"/>
      </xdr:nvSpPr>
      <xdr:spPr>
        <a:xfrm>
          <a:off x="22199600" y="5588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155122</xdr:rowOff>
    </xdr:from>
    <xdr:to>
      <xdr:col>116</xdr:col>
      <xdr:colOff>152400</xdr:colOff>
      <xdr:row>33</xdr:row>
      <xdr:rowOff>155122</xdr:rowOff>
    </xdr:to>
    <xdr:cxnSp macro="">
      <xdr:nvCxnSpPr>
        <xdr:cNvPr id="484" name="直線コネクタ 483">
          <a:extLst>
            <a:ext uri="{FF2B5EF4-FFF2-40B4-BE49-F238E27FC236}">
              <a16:creationId xmlns:a16="http://schemas.microsoft.com/office/drawing/2014/main" id="{367DB67B-6047-45A5-BAF1-FEC1D5E6F6D5}"/>
            </a:ext>
          </a:extLst>
        </xdr:cNvPr>
        <xdr:cNvCxnSpPr/>
      </xdr:nvCxnSpPr>
      <xdr:spPr>
        <a:xfrm>
          <a:off x="22072600" y="5812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53176</xdr:rowOff>
    </xdr:from>
    <xdr:ext cx="469744" cy="259045"/>
    <xdr:sp macro="" textlink="">
      <xdr:nvSpPr>
        <xdr:cNvPr id="485" name="【認定こども園・幼稚園・保育所】&#10;一人当たり面積平均値テキスト">
          <a:extLst>
            <a:ext uri="{FF2B5EF4-FFF2-40B4-BE49-F238E27FC236}">
              <a16:creationId xmlns:a16="http://schemas.microsoft.com/office/drawing/2014/main" id="{7DE6C0A9-7B89-4202-AD94-AD70C2C1C3EF}"/>
            </a:ext>
          </a:extLst>
        </xdr:cNvPr>
        <xdr:cNvSpPr txBox="1"/>
      </xdr:nvSpPr>
      <xdr:spPr>
        <a:xfrm>
          <a:off x="22199600" y="6568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30299</xdr:rowOff>
    </xdr:from>
    <xdr:to>
      <xdr:col>116</xdr:col>
      <xdr:colOff>114300</xdr:colOff>
      <xdr:row>39</xdr:row>
      <xdr:rowOff>131899</xdr:rowOff>
    </xdr:to>
    <xdr:sp macro="" textlink="">
      <xdr:nvSpPr>
        <xdr:cNvPr id="486" name="フローチャート: 判断 485">
          <a:extLst>
            <a:ext uri="{FF2B5EF4-FFF2-40B4-BE49-F238E27FC236}">
              <a16:creationId xmlns:a16="http://schemas.microsoft.com/office/drawing/2014/main" id="{3DD3FA05-2933-4C2F-B223-57655F07A212}"/>
            </a:ext>
          </a:extLst>
        </xdr:cNvPr>
        <xdr:cNvSpPr/>
      </xdr:nvSpPr>
      <xdr:spPr>
        <a:xfrm>
          <a:off x="221107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34653</xdr:rowOff>
    </xdr:from>
    <xdr:to>
      <xdr:col>112</xdr:col>
      <xdr:colOff>38100</xdr:colOff>
      <xdr:row>39</xdr:row>
      <xdr:rowOff>136253</xdr:rowOff>
    </xdr:to>
    <xdr:sp macro="" textlink="">
      <xdr:nvSpPr>
        <xdr:cNvPr id="487" name="フローチャート: 判断 486">
          <a:extLst>
            <a:ext uri="{FF2B5EF4-FFF2-40B4-BE49-F238E27FC236}">
              <a16:creationId xmlns:a16="http://schemas.microsoft.com/office/drawing/2014/main" id="{26E279A7-988C-4E24-A077-4F0DB01D716E}"/>
            </a:ext>
          </a:extLst>
        </xdr:cNvPr>
        <xdr:cNvSpPr/>
      </xdr:nvSpPr>
      <xdr:spPr>
        <a:xfrm>
          <a:off x="21272500" y="672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95613</xdr:rowOff>
    </xdr:from>
    <xdr:to>
      <xdr:col>107</xdr:col>
      <xdr:colOff>101600</xdr:colOff>
      <xdr:row>40</xdr:row>
      <xdr:rowOff>25763</xdr:rowOff>
    </xdr:to>
    <xdr:sp macro="" textlink="">
      <xdr:nvSpPr>
        <xdr:cNvPr id="488" name="フローチャート: 判断 487">
          <a:extLst>
            <a:ext uri="{FF2B5EF4-FFF2-40B4-BE49-F238E27FC236}">
              <a16:creationId xmlns:a16="http://schemas.microsoft.com/office/drawing/2014/main" id="{7934C30B-7D90-42E2-BF55-5E0203D7640D}"/>
            </a:ext>
          </a:extLst>
        </xdr:cNvPr>
        <xdr:cNvSpPr/>
      </xdr:nvSpPr>
      <xdr:spPr>
        <a:xfrm>
          <a:off x="20383500" y="678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121738</xdr:rowOff>
    </xdr:from>
    <xdr:to>
      <xdr:col>102</xdr:col>
      <xdr:colOff>165100</xdr:colOff>
      <xdr:row>40</xdr:row>
      <xdr:rowOff>51888</xdr:rowOff>
    </xdr:to>
    <xdr:sp macro="" textlink="">
      <xdr:nvSpPr>
        <xdr:cNvPr id="489" name="フローチャート: 判断 488">
          <a:extLst>
            <a:ext uri="{FF2B5EF4-FFF2-40B4-BE49-F238E27FC236}">
              <a16:creationId xmlns:a16="http://schemas.microsoft.com/office/drawing/2014/main" id="{4F10EEBD-E784-41E7-86D0-0B6C5E7976FF}"/>
            </a:ext>
          </a:extLst>
        </xdr:cNvPr>
        <xdr:cNvSpPr/>
      </xdr:nvSpPr>
      <xdr:spPr>
        <a:xfrm>
          <a:off x="19494500" y="680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87993</xdr:rowOff>
    </xdr:from>
    <xdr:to>
      <xdr:col>98</xdr:col>
      <xdr:colOff>38100</xdr:colOff>
      <xdr:row>40</xdr:row>
      <xdr:rowOff>18143</xdr:rowOff>
    </xdr:to>
    <xdr:sp macro="" textlink="">
      <xdr:nvSpPr>
        <xdr:cNvPr id="490" name="フローチャート: 判断 489">
          <a:extLst>
            <a:ext uri="{FF2B5EF4-FFF2-40B4-BE49-F238E27FC236}">
              <a16:creationId xmlns:a16="http://schemas.microsoft.com/office/drawing/2014/main" id="{B7B40437-E301-401D-BC74-EAF963B2576E}"/>
            </a:ext>
          </a:extLst>
        </xdr:cNvPr>
        <xdr:cNvSpPr/>
      </xdr:nvSpPr>
      <xdr:spPr>
        <a:xfrm>
          <a:off x="18605500" y="677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E4FB5E23-DF23-4664-882A-9CF3F2384F1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8E725D5B-1D00-416E-8851-DD3E80E6151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451CD60F-B2E4-421C-8F42-344346DCE4E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FC0C40E8-F80C-4073-A78B-5622AE7F8DE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0FB52CB-2E9A-4E11-820B-568A35C63E3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100512</xdr:rowOff>
    </xdr:from>
    <xdr:to>
      <xdr:col>116</xdr:col>
      <xdr:colOff>114300</xdr:colOff>
      <xdr:row>41</xdr:row>
      <xdr:rowOff>30662</xdr:rowOff>
    </xdr:to>
    <xdr:sp macro="" textlink="">
      <xdr:nvSpPr>
        <xdr:cNvPr id="496" name="楕円 495">
          <a:extLst>
            <a:ext uri="{FF2B5EF4-FFF2-40B4-BE49-F238E27FC236}">
              <a16:creationId xmlns:a16="http://schemas.microsoft.com/office/drawing/2014/main" id="{186E43C3-9EEE-45E3-B52F-8EF459B743FB}"/>
            </a:ext>
          </a:extLst>
        </xdr:cNvPr>
        <xdr:cNvSpPr/>
      </xdr:nvSpPr>
      <xdr:spPr>
        <a:xfrm>
          <a:off x="22110700" y="695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78939</xdr:rowOff>
    </xdr:from>
    <xdr:ext cx="469744" cy="259045"/>
    <xdr:sp macro="" textlink="">
      <xdr:nvSpPr>
        <xdr:cNvPr id="497" name="【認定こども園・幼稚園・保育所】&#10;一人当たり面積該当値テキスト">
          <a:extLst>
            <a:ext uri="{FF2B5EF4-FFF2-40B4-BE49-F238E27FC236}">
              <a16:creationId xmlns:a16="http://schemas.microsoft.com/office/drawing/2014/main" id="{D85DAE47-13CC-4D72-9212-C727DDC1ADCD}"/>
            </a:ext>
          </a:extLst>
        </xdr:cNvPr>
        <xdr:cNvSpPr txBox="1"/>
      </xdr:nvSpPr>
      <xdr:spPr>
        <a:xfrm>
          <a:off x="22199600" y="693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108131</xdr:rowOff>
    </xdr:from>
    <xdr:to>
      <xdr:col>112</xdr:col>
      <xdr:colOff>38100</xdr:colOff>
      <xdr:row>41</xdr:row>
      <xdr:rowOff>38281</xdr:rowOff>
    </xdr:to>
    <xdr:sp macro="" textlink="">
      <xdr:nvSpPr>
        <xdr:cNvPr id="498" name="楕円 497">
          <a:extLst>
            <a:ext uri="{FF2B5EF4-FFF2-40B4-BE49-F238E27FC236}">
              <a16:creationId xmlns:a16="http://schemas.microsoft.com/office/drawing/2014/main" id="{253E19A6-0D17-49E7-BFB1-86ECFA753BF6}"/>
            </a:ext>
          </a:extLst>
        </xdr:cNvPr>
        <xdr:cNvSpPr/>
      </xdr:nvSpPr>
      <xdr:spPr>
        <a:xfrm>
          <a:off x="21272500" y="696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151312</xdr:rowOff>
    </xdr:from>
    <xdr:to>
      <xdr:col>116</xdr:col>
      <xdr:colOff>63500</xdr:colOff>
      <xdr:row>40</xdr:row>
      <xdr:rowOff>158931</xdr:rowOff>
    </xdr:to>
    <xdr:cxnSp macro="">
      <xdr:nvCxnSpPr>
        <xdr:cNvPr id="499" name="直線コネクタ 498">
          <a:extLst>
            <a:ext uri="{FF2B5EF4-FFF2-40B4-BE49-F238E27FC236}">
              <a16:creationId xmlns:a16="http://schemas.microsoft.com/office/drawing/2014/main" id="{B3C4D035-0199-4CB3-8EFC-FC8972654E4D}"/>
            </a:ext>
          </a:extLst>
        </xdr:cNvPr>
        <xdr:cNvCxnSpPr/>
      </xdr:nvCxnSpPr>
      <xdr:spPr>
        <a:xfrm flipV="1">
          <a:off x="21323300" y="7009312"/>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115751</xdr:rowOff>
    </xdr:from>
    <xdr:to>
      <xdr:col>107</xdr:col>
      <xdr:colOff>101600</xdr:colOff>
      <xdr:row>41</xdr:row>
      <xdr:rowOff>45901</xdr:rowOff>
    </xdr:to>
    <xdr:sp macro="" textlink="">
      <xdr:nvSpPr>
        <xdr:cNvPr id="500" name="楕円 499">
          <a:extLst>
            <a:ext uri="{FF2B5EF4-FFF2-40B4-BE49-F238E27FC236}">
              <a16:creationId xmlns:a16="http://schemas.microsoft.com/office/drawing/2014/main" id="{ABC0D82E-F4C3-4CB4-9D58-392BAD158DA1}"/>
            </a:ext>
          </a:extLst>
        </xdr:cNvPr>
        <xdr:cNvSpPr/>
      </xdr:nvSpPr>
      <xdr:spPr>
        <a:xfrm>
          <a:off x="20383500" y="697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158931</xdr:rowOff>
    </xdr:from>
    <xdr:to>
      <xdr:col>111</xdr:col>
      <xdr:colOff>177800</xdr:colOff>
      <xdr:row>40</xdr:row>
      <xdr:rowOff>166551</xdr:rowOff>
    </xdr:to>
    <xdr:cxnSp macro="">
      <xdr:nvCxnSpPr>
        <xdr:cNvPr id="501" name="直線コネクタ 500">
          <a:extLst>
            <a:ext uri="{FF2B5EF4-FFF2-40B4-BE49-F238E27FC236}">
              <a16:creationId xmlns:a16="http://schemas.microsoft.com/office/drawing/2014/main" id="{9A456CCF-93AF-4930-900B-699BBD785692}"/>
            </a:ext>
          </a:extLst>
        </xdr:cNvPr>
        <xdr:cNvCxnSpPr/>
      </xdr:nvCxnSpPr>
      <xdr:spPr>
        <a:xfrm flipV="1">
          <a:off x="20434300" y="7016931"/>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121194</xdr:rowOff>
    </xdr:from>
    <xdr:to>
      <xdr:col>102</xdr:col>
      <xdr:colOff>165100</xdr:colOff>
      <xdr:row>41</xdr:row>
      <xdr:rowOff>51344</xdr:rowOff>
    </xdr:to>
    <xdr:sp macro="" textlink="">
      <xdr:nvSpPr>
        <xdr:cNvPr id="502" name="楕円 501">
          <a:extLst>
            <a:ext uri="{FF2B5EF4-FFF2-40B4-BE49-F238E27FC236}">
              <a16:creationId xmlns:a16="http://schemas.microsoft.com/office/drawing/2014/main" id="{9429EE0F-D52D-4443-B0E1-33BCDA2CFE9D}"/>
            </a:ext>
          </a:extLst>
        </xdr:cNvPr>
        <xdr:cNvSpPr/>
      </xdr:nvSpPr>
      <xdr:spPr>
        <a:xfrm>
          <a:off x="19494500" y="697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166551</xdr:rowOff>
    </xdr:from>
    <xdr:to>
      <xdr:col>107</xdr:col>
      <xdr:colOff>50800</xdr:colOff>
      <xdr:row>41</xdr:row>
      <xdr:rowOff>544</xdr:rowOff>
    </xdr:to>
    <xdr:cxnSp macro="">
      <xdr:nvCxnSpPr>
        <xdr:cNvPr id="503" name="直線コネクタ 502">
          <a:extLst>
            <a:ext uri="{FF2B5EF4-FFF2-40B4-BE49-F238E27FC236}">
              <a16:creationId xmlns:a16="http://schemas.microsoft.com/office/drawing/2014/main" id="{2190DA64-2CE3-49EA-82D5-9114CEF19EC2}"/>
            </a:ext>
          </a:extLst>
        </xdr:cNvPr>
        <xdr:cNvCxnSpPr/>
      </xdr:nvCxnSpPr>
      <xdr:spPr>
        <a:xfrm flipV="1">
          <a:off x="19545300" y="7024551"/>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129903</xdr:rowOff>
    </xdr:from>
    <xdr:to>
      <xdr:col>98</xdr:col>
      <xdr:colOff>38100</xdr:colOff>
      <xdr:row>41</xdr:row>
      <xdr:rowOff>60053</xdr:rowOff>
    </xdr:to>
    <xdr:sp macro="" textlink="">
      <xdr:nvSpPr>
        <xdr:cNvPr id="504" name="楕円 503">
          <a:extLst>
            <a:ext uri="{FF2B5EF4-FFF2-40B4-BE49-F238E27FC236}">
              <a16:creationId xmlns:a16="http://schemas.microsoft.com/office/drawing/2014/main" id="{2A574B33-4962-49F6-B043-C5F019B8DE9A}"/>
            </a:ext>
          </a:extLst>
        </xdr:cNvPr>
        <xdr:cNvSpPr/>
      </xdr:nvSpPr>
      <xdr:spPr>
        <a:xfrm>
          <a:off x="186055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544</xdr:rowOff>
    </xdr:from>
    <xdr:to>
      <xdr:col>102</xdr:col>
      <xdr:colOff>114300</xdr:colOff>
      <xdr:row>41</xdr:row>
      <xdr:rowOff>9253</xdr:rowOff>
    </xdr:to>
    <xdr:cxnSp macro="">
      <xdr:nvCxnSpPr>
        <xdr:cNvPr id="505" name="直線コネクタ 504">
          <a:extLst>
            <a:ext uri="{FF2B5EF4-FFF2-40B4-BE49-F238E27FC236}">
              <a16:creationId xmlns:a16="http://schemas.microsoft.com/office/drawing/2014/main" id="{E858E4E3-8972-4D03-9410-8BD4E88C590A}"/>
            </a:ext>
          </a:extLst>
        </xdr:cNvPr>
        <xdr:cNvCxnSpPr/>
      </xdr:nvCxnSpPr>
      <xdr:spPr>
        <a:xfrm flipV="1">
          <a:off x="18656300" y="7029994"/>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152780</xdr:rowOff>
    </xdr:from>
    <xdr:ext cx="469744" cy="259045"/>
    <xdr:sp macro="" textlink="">
      <xdr:nvSpPr>
        <xdr:cNvPr id="506" name="n_1aveValue【認定こども園・幼稚園・保育所】&#10;一人当たり面積">
          <a:extLst>
            <a:ext uri="{FF2B5EF4-FFF2-40B4-BE49-F238E27FC236}">
              <a16:creationId xmlns:a16="http://schemas.microsoft.com/office/drawing/2014/main" id="{D38DE906-F1A3-4CD9-9FBC-9C67AF17DADB}"/>
            </a:ext>
          </a:extLst>
        </xdr:cNvPr>
        <xdr:cNvSpPr txBox="1"/>
      </xdr:nvSpPr>
      <xdr:spPr>
        <a:xfrm>
          <a:off x="21075727" y="6496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42290</xdr:rowOff>
    </xdr:from>
    <xdr:ext cx="469744" cy="259045"/>
    <xdr:sp macro="" textlink="">
      <xdr:nvSpPr>
        <xdr:cNvPr id="507" name="n_2aveValue【認定こども園・幼稚園・保育所】&#10;一人当たり面積">
          <a:extLst>
            <a:ext uri="{FF2B5EF4-FFF2-40B4-BE49-F238E27FC236}">
              <a16:creationId xmlns:a16="http://schemas.microsoft.com/office/drawing/2014/main" id="{E74D41C4-B2D7-4A27-A842-E9A791069EBA}"/>
            </a:ext>
          </a:extLst>
        </xdr:cNvPr>
        <xdr:cNvSpPr txBox="1"/>
      </xdr:nvSpPr>
      <xdr:spPr>
        <a:xfrm>
          <a:off x="20199427" y="65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68415</xdr:rowOff>
    </xdr:from>
    <xdr:ext cx="469744" cy="259045"/>
    <xdr:sp macro="" textlink="">
      <xdr:nvSpPr>
        <xdr:cNvPr id="508" name="n_3aveValue【認定こども園・幼稚園・保育所】&#10;一人当たり面積">
          <a:extLst>
            <a:ext uri="{FF2B5EF4-FFF2-40B4-BE49-F238E27FC236}">
              <a16:creationId xmlns:a16="http://schemas.microsoft.com/office/drawing/2014/main" id="{83C1DE68-663F-41EC-9E9E-34C7B75D5BC5}"/>
            </a:ext>
          </a:extLst>
        </xdr:cNvPr>
        <xdr:cNvSpPr txBox="1"/>
      </xdr:nvSpPr>
      <xdr:spPr>
        <a:xfrm>
          <a:off x="19310427" y="658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34670</xdr:rowOff>
    </xdr:from>
    <xdr:ext cx="469744" cy="259045"/>
    <xdr:sp macro="" textlink="">
      <xdr:nvSpPr>
        <xdr:cNvPr id="509" name="n_4aveValue【認定こども園・幼稚園・保育所】&#10;一人当たり面積">
          <a:extLst>
            <a:ext uri="{FF2B5EF4-FFF2-40B4-BE49-F238E27FC236}">
              <a16:creationId xmlns:a16="http://schemas.microsoft.com/office/drawing/2014/main" id="{3D37AF19-6E79-42E9-BC9F-6332E7FE1FAE}"/>
            </a:ext>
          </a:extLst>
        </xdr:cNvPr>
        <xdr:cNvSpPr txBox="1"/>
      </xdr:nvSpPr>
      <xdr:spPr>
        <a:xfrm>
          <a:off x="18421427" y="654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29408</xdr:rowOff>
    </xdr:from>
    <xdr:ext cx="469744" cy="259045"/>
    <xdr:sp macro="" textlink="">
      <xdr:nvSpPr>
        <xdr:cNvPr id="510" name="n_1mainValue【認定こども園・幼稚園・保育所】&#10;一人当たり面積">
          <a:extLst>
            <a:ext uri="{FF2B5EF4-FFF2-40B4-BE49-F238E27FC236}">
              <a16:creationId xmlns:a16="http://schemas.microsoft.com/office/drawing/2014/main" id="{B588F440-32D5-46F7-98DB-C59F74F450BB}"/>
            </a:ext>
          </a:extLst>
        </xdr:cNvPr>
        <xdr:cNvSpPr txBox="1"/>
      </xdr:nvSpPr>
      <xdr:spPr>
        <a:xfrm>
          <a:off x="21075727" y="7058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37028</xdr:rowOff>
    </xdr:from>
    <xdr:ext cx="469744" cy="259045"/>
    <xdr:sp macro="" textlink="">
      <xdr:nvSpPr>
        <xdr:cNvPr id="511" name="n_2mainValue【認定こども園・幼稚園・保育所】&#10;一人当たり面積">
          <a:extLst>
            <a:ext uri="{FF2B5EF4-FFF2-40B4-BE49-F238E27FC236}">
              <a16:creationId xmlns:a16="http://schemas.microsoft.com/office/drawing/2014/main" id="{3B5D7B8F-AC07-4CAB-87CF-A316BCF4BBE5}"/>
            </a:ext>
          </a:extLst>
        </xdr:cNvPr>
        <xdr:cNvSpPr txBox="1"/>
      </xdr:nvSpPr>
      <xdr:spPr>
        <a:xfrm>
          <a:off x="20199427" y="7066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42471</xdr:rowOff>
    </xdr:from>
    <xdr:ext cx="469744" cy="259045"/>
    <xdr:sp macro="" textlink="">
      <xdr:nvSpPr>
        <xdr:cNvPr id="512" name="n_3mainValue【認定こども園・幼稚園・保育所】&#10;一人当たり面積">
          <a:extLst>
            <a:ext uri="{FF2B5EF4-FFF2-40B4-BE49-F238E27FC236}">
              <a16:creationId xmlns:a16="http://schemas.microsoft.com/office/drawing/2014/main" id="{F8C6972C-8383-4455-9C40-F80468FB218F}"/>
            </a:ext>
          </a:extLst>
        </xdr:cNvPr>
        <xdr:cNvSpPr txBox="1"/>
      </xdr:nvSpPr>
      <xdr:spPr>
        <a:xfrm>
          <a:off x="19310427" y="7071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51180</xdr:rowOff>
    </xdr:from>
    <xdr:ext cx="469744" cy="259045"/>
    <xdr:sp macro="" textlink="">
      <xdr:nvSpPr>
        <xdr:cNvPr id="513" name="n_4mainValue【認定こども園・幼稚園・保育所】&#10;一人当たり面積">
          <a:extLst>
            <a:ext uri="{FF2B5EF4-FFF2-40B4-BE49-F238E27FC236}">
              <a16:creationId xmlns:a16="http://schemas.microsoft.com/office/drawing/2014/main" id="{8BB86EEB-0A56-414A-AAA3-FBDE7EDC2211}"/>
            </a:ext>
          </a:extLst>
        </xdr:cNvPr>
        <xdr:cNvSpPr txBox="1"/>
      </xdr:nvSpPr>
      <xdr:spPr>
        <a:xfrm>
          <a:off x="18421427" y="708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4" name="正方形/長方形 513">
          <a:extLst>
            <a:ext uri="{FF2B5EF4-FFF2-40B4-BE49-F238E27FC236}">
              <a16:creationId xmlns:a16="http://schemas.microsoft.com/office/drawing/2014/main" id="{4F6174B3-608E-4086-9DF3-126E41BEB86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5" name="正方形/長方形 514">
          <a:extLst>
            <a:ext uri="{FF2B5EF4-FFF2-40B4-BE49-F238E27FC236}">
              <a16:creationId xmlns:a16="http://schemas.microsoft.com/office/drawing/2014/main" id="{D0934A53-73C6-429F-B9CE-F67648D9D15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6" name="正方形/長方形 515">
          <a:extLst>
            <a:ext uri="{FF2B5EF4-FFF2-40B4-BE49-F238E27FC236}">
              <a16:creationId xmlns:a16="http://schemas.microsoft.com/office/drawing/2014/main" id="{32151E4D-3833-4950-A00D-9DD890F55C4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7" name="正方形/長方形 516">
          <a:extLst>
            <a:ext uri="{FF2B5EF4-FFF2-40B4-BE49-F238E27FC236}">
              <a16:creationId xmlns:a16="http://schemas.microsoft.com/office/drawing/2014/main" id="{B36D3E7D-CAFB-4A5B-9DA6-7F34D168C17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8" name="正方形/長方形 517">
          <a:extLst>
            <a:ext uri="{FF2B5EF4-FFF2-40B4-BE49-F238E27FC236}">
              <a16:creationId xmlns:a16="http://schemas.microsoft.com/office/drawing/2014/main" id="{CC38DEF8-D33E-44E4-8FA9-83ACA8AFDA4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9" name="正方形/長方形 518">
          <a:extLst>
            <a:ext uri="{FF2B5EF4-FFF2-40B4-BE49-F238E27FC236}">
              <a16:creationId xmlns:a16="http://schemas.microsoft.com/office/drawing/2014/main" id="{6376D180-F817-4496-A741-9FC2AABDF51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0" name="正方形/長方形 519">
          <a:extLst>
            <a:ext uri="{FF2B5EF4-FFF2-40B4-BE49-F238E27FC236}">
              <a16:creationId xmlns:a16="http://schemas.microsoft.com/office/drawing/2014/main" id="{51D2508F-747B-4E64-8D99-A6928317022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1" name="正方形/長方形 520">
          <a:extLst>
            <a:ext uri="{FF2B5EF4-FFF2-40B4-BE49-F238E27FC236}">
              <a16:creationId xmlns:a16="http://schemas.microsoft.com/office/drawing/2014/main" id="{F13BCB64-A4C2-4366-9C5D-17010E0D305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2" name="テキスト ボックス 521">
          <a:extLst>
            <a:ext uri="{FF2B5EF4-FFF2-40B4-BE49-F238E27FC236}">
              <a16:creationId xmlns:a16="http://schemas.microsoft.com/office/drawing/2014/main" id="{1015B094-63AA-4180-9C2D-DEE2140647B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3" name="直線コネクタ 522">
          <a:extLst>
            <a:ext uri="{FF2B5EF4-FFF2-40B4-BE49-F238E27FC236}">
              <a16:creationId xmlns:a16="http://schemas.microsoft.com/office/drawing/2014/main" id="{E7DAB7A9-01C1-439C-893A-3924C6CDD71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4" name="テキスト ボックス 523">
          <a:extLst>
            <a:ext uri="{FF2B5EF4-FFF2-40B4-BE49-F238E27FC236}">
              <a16:creationId xmlns:a16="http://schemas.microsoft.com/office/drawing/2014/main" id="{4BDC3171-D6D7-46F9-A839-A1D5C2A9C48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5" name="直線コネクタ 524">
          <a:extLst>
            <a:ext uri="{FF2B5EF4-FFF2-40B4-BE49-F238E27FC236}">
              <a16:creationId xmlns:a16="http://schemas.microsoft.com/office/drawing/2014/main" id="{FEB8D75E-B5FD-43BE-A2AD-C60A59C6BAC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6" name="テキスト ボックス 525">
          <a:extLst>
            <a:ext uri="{FF2B5EF4-FFF2-40B4-BE49-F238E27FC236}">
              <a16:creationId xmlns:a16="http://schemas.microsoft.com/office/drawing/2014/main" id="{8E5D81D2-0928-49F9-974A-699A45BB75E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7" name="直線コネクタ 526">
          <a:extLst>
            <a:ext uri="{FF2B5EF4-FFF2-40B4-BE49-F238E27FC236}">
              <a16:creationId xmlns:a16="http://schemas.microsoft.com/office/drawing/2014/main" id="{F91FEF15-7FA1-49C1-B6D4-BC2245853F7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8" name="テキスト ボックス 527">
          <a:extLst>
            <a:ext uri="{FF2B5EF4-FFF2-40B4-BE49-F238E27FC236}">
              <a16:creationId xmlns:a16="http://schemas.microsoft.com/office/drawing/2014/main" id="{277DD2C0-CC29-45CB-A738-657DF8A59D6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9" name="直線コネクタ 528">
          <a:extLst>
            <a:ext uri="{FF2B5EF4-FFF2-40B4-BE49-F238E27FC236}">
              <a16:creationId xmlns:a16="http://schemas.microsoft.com/office/drawing/2014/main" id="{F930278F-7A3B-46EF-8A1D-F3915C481D0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0" name="テキスト ボックス 529">
          <a:extLst>
            <a:ext uri="{FF2B5EF4-FFF2-40B4-BE49-F238E27FC236}">
              <a16:creationId xmlns:a16="http://schemas.microsoft.com/office/drawing/2014/main" id="{0A65142A-2389-462D-A99E-19FE0EA2EC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1" name="直線コネクタ 530">
          <a:extLst>
            <a:ext uri="{FF2B5EF4-FFF2-40B4-BE49-F238E27FC236}">
              <a16:creationId xmlns:a16="http://schemas.microsoft.com/office/drawing/2014/main" id="{6FBE4E08-A754-4105-8163-CE12A7622F4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2" name="テキスト ボックス 531">
          <a:extLst>
            <a:ext uri="{FF2B5EF4-FFF2-40B4-BE49-F238E27FC236}">
              <a16:creationId xmlns:a16="http://schemas.microsoft.com/office/drawing/2014/main" id="{66B637E3-DC2F-420A-B3BE-C4647A71447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3" name="直線コネクタ 532">
          <a:extLst>
            <a:ext uri="{FF2B5EF4-FFF2-40B4-BE49-F238E27FC236}">
              <a16:creationId xmlns:a16="http://schemas.microsoft.com/office/drawing/2014/main" id="{94D7CDC1-ADC6-4ADA-9629-9588F28F91D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4" name="テキスト ボックス 533">
          <a:extLst>
            <a:ext uri="{FF2B5EF4-FFF2-40B4-BE49-F238E27FC236}">
              <a16:creationId xmlns:a16="http://schemas.microsoft.com/office/drawing/2014/main" id="{E12FF11D-5F2D-494A-A059-AC343A7993E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5" name="直線コネクタ 534">
          <a:extLst>
            <a:ext uri="{FF2B5EF4-FFF2-40B4-BE49-F238E27FC236}">
              <a16:creationId xmlns:a16="http://schemas.microsoft.com/office/drawing/2014/main" id="{C4D66AE4-A012-493A-A877-E60A75FB15D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6" name="テキスト ボックス 535">
          <a:extLst>
            <a:ext uri="{FF2B5EF4-FFF2-40B4-BE49-F238E27FC236}">
              <a16:creationId xmlns:a16="http://schemas.microsoft.com/office/drawing/2014/main" id="{3ED81D40-086F-480E-9158-673B66DDC3E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7" name="【学校施設】&#10;有形固定資産減価償却率グラフ枠">
          <a:extLst>
            <a:ext uri="{FF2B5EF4-FFF2-40B4-BE49-F238E27FC236}">
              <a16:creationId xmlns:a16="http://schemas.microsoft.com/office/drawing/2014/main" id="{A55AD309-0E6D-4671-9963-BEAEB306F8D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538" name="直線コネクタ 537">
          <a:extLst>
            <a:ext uri="{FF2B5EF4-FFF2-40B4-BE49-F238E27FC236}">
              <a16:creationId xmlns:a16="http://schemas.microsoft.com/office/drawing/2014/main" id="{42F6F903-C840-46EC-9520-818FE4AC03E3}"/>
            </a:ext>
          </a:extLst>
        </xdr:cNvPr>
        <xdr:cNvCxnSpPr/>
      </xdr:nvCxnSpPr>
      <xdr:spPr>
        <a:xfrm flipV="1">
          <a:off x="16318864" y="9747885"/>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539" name="【学校施設】&#10;有形固定資産減価償却率最小値テキスト">
          <a:extLst>
            <a:ext uri="{FF2B5EF4-FFF2-40B4-BE49-F238E27FC236}">
              <a16:creationId xmlns:a16="http://schemas.microsoft.com/office/drawing/2014/main" id="{D22A0366-4396-4BC8-A020-CA9A5846C132}"/>
            </a:ext>
          </a:extLst>
        </xdr:cNvPr>
        <xdr:cNvSpPr txBox="1"/>
      </xdr:nvSpPr>
      <xdr:spPr>
        <a:xfrm>
          <a:off x="16357600"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540" name="直線コネクタ 539">
          <a:extLst>
            <a:ext uri="{FF2B5EF4-FFF2-40B4-BE49-F238E27FC236}">
              <a16:creationId xmlns:a16="http://schemas.microsoft.com/office/drawing/2014/main" id="{283469B6-290D-46D7-AC8A-05B3ABD1B564}"/>
            </a:ext>
          </a:extLst>
        </xdr:cNvPr>
        <xdr:cNvCxnSpPr/>
      </xdr:nvCxnSpPr>
      <xdr:spPr>
        <a:xfrm>
          <a:off x="16230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541" name="【学校施設】&#10;有形固定資産減価償却率最大値テキスト">
          <a:extLst>
            <a:ext uri="{FF2B5EF4-FFF2-40B4-BE49-F238E27FC236}">
              <a16:creationId xmlns:a16="http://schemas.microsoft.com/office/drawing/2014/main" id="{35DB1739-D3BE-4CB7-B378-86C8A4A3CB2D}"/>
            </a:ext>
          </a:extLst>
        </xdr:cNvPr>
        <xdr:cNvSpPr txBox="1"/>
      </xdr:nvSpPr>
      <xdr:spPr>
        <a:xfrm>
          <a:off x="16357600"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542" name="直線コネクタ 541">
          <a:extLst>
            <a:ext uri="{FF2B5EF4-FFF2-40B4-BE49-F238E27FC236}">
              <a16:creationId xmlns:a16="http://schemas.microsoft.com/office/drawing/2014/main" id="{FF687ED7-AC35-4352-AE69-CC888156A22B}"/>
            </a:ext>
          </a:extLst>
        </xdr:cNvPr>
        <xdr:cNvCxnSpPr/>
      </xdr:nvCxnSpPr>
      <xdr:spPr>
        <a:xfrm>
          <a:off x="16230600" y="974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91457</xdr:rowOff>
    </xdr:from>
    <xdr:ext cx="405111" cy="259045"/>
    <xdr:sp macro="" textlink="">
      <xdr:nvSpPr>
        <xdr:cNvPr id="543" name="【学校施設】&#10;有形固定資産減価償却率平均値テキスト">
          <a:extLst>
            <a:ext uri="{FF2B5EF4-FFF2-40B4-BE49-F238E27FC236}">
              <a16:creationId xmlns:a16="http://schemas.microsoft.com/office/drawing/2014/main" id="{AA97E64F-C45C-4FB9-8CB2-98B2377D6B25}"/>
            </a:ext>
          </a:extLst>
        </xdr:cNvPr>
        <xdr:cNvSpPr txBox="1"/>
      </xdr:nvSpPr>
      <xdr:spPr>
        <a:xfrm>
          <a:off x="16357600" y="1037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544" name="フローチャート: 判断 543">
          <a:extLst>
            <a:ext uri="{FF2B5EF4-FFF2-40B4-BE49-F238E27FC236}">
              <a16:creationId xmlns:a16="http://schemas.microsoft.com/office/drawing/2014/main" id="{676CF21F-6C7A-45D3-A7CA-92B81D4F21EA}"/>
            </a:ext>
          </a:extLst>
        </xdr:cNvPr>
        <xdr:cNvSpPr/>
      </xdr:nvSpPr>
      <xdr:spPr>
        <a:xfrm>
          <a:off x="162687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545" name="フローチャート: 判断 544">
          <a:extLst>
            <a:ext uri="{FF2B5EF4-FFF2-40B4-BE49-F238E27FC236}">
              <a16:creationId xmlns:a16="http://schemas.microsoft.com/office/drawing/2014/main" id="{1A5FABA1-BCD8-4E12-82F4-19038EDC733B}"/>
            </a:ext>
          </a:extLst>
        </xdr:cNvPr>
        <xdr:cNvSpPr/>
      </xdr:nvSpPr>
      <xdr:spPr>
        <a:xfrm>
          <a:off x="15430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546" name="フローチャート: 判断 545">
          <a:extLst>
            <a:ext uri="{FF2B5EF4-FFF2-40B4-BE49-F238E27FC236}">
              <a16:creationId xmlns:a16="http://schemas.microsoft.com/office/drawing/2014/main" id="{0DB893AC-A152-456D-BB19-51364A0B98CA}"/>
            </a:ext>
          </a:extLst>
        </xdr:cNvPr>
        <xdr:cNvSpPr/>
      </xdr:nvSpPr>
      <xdr:spPr>
        <a:xfrm>
          <a:off x="14541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547" name="フローチャート: 判断 546">
          <a:extLst>
            <a:ext uri="{FF2B5EF4-FFF2-40B4-BE49-F238E27FC236}">
              <a16:creationId xmlns:a16="http://schemas.microsoft.com/office/drawing/2014/main" id="{F6F680A5-B3E4-4E4D-A574-B599147B49AE}"/>
            </a:ext>
          </a:extLst>
        </xdr:cNvPr>
        <xdr:cNvSpPr/>
      </xdr:nvSpPr>
      <xdr:spPr>
        <a:xfrm>
          <a:off x="13652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6350</xdr:rowOff>
    </xdr:from>
    <xdr:to>
      <xdr:col>67</xdr:col>
      <xdr:colOff>101600</xdr:colOff>
      <xdr:row>60</xdr:row>
      <xdr:rowOff>107950</xdr:rowOff>
    </xdr:to>
    <xdr:sp macro="" textlink="">
      <xdr:nvSpPr>
        <xdr:cNvPr id="548" name="フローチャート: 判断 547">
          <a:extLst>
            <a:ext uri="{FF2B5EF4-FFF2-40B4-BE49-F238E27FC236}">
              <a16:creationId xmlns:a16="http://schemas.microsoft.com/office/drawing/2014/main" id="{AB841356-C0D7-4E67-8CFB-0BF82D0C7BFB}"/>
            </a:ext>
          </a:extLst>
        </xdr:cNvPr>
        <xdr:cNvSpPr/>
      </xdr:nvSpPr>
      <xdr:spPr>
        <a:xfrm>
          <a:off x="12763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9A5CDE61-7199-4222-9CD4-67FAD5865FF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E982CD55-455D-4C16-8DCF-03BDC13B10D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F8550AB8-E91C-4793-9F52-84385B4D60B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6DE89350-1C2C-4FE3-BA2D-385568D6ACC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4ED33C62-E151-4668-8332-91B6A6E863C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554" name="楕円 553">
          <a:extLst>
            <a:ext uri="{FF2B5EF4-FFF2-40B4-BE49-F238E27FC236}">
              <a16:creationId xmlns:a16="http://schemas.microsoft.com/office/drawing/2014/main" id="{2CA8D69F-ED35-4D6A-B15C-34523824FB84}"/>
            </a:ext>
          </a:extLst>
        </xdr:cNvPr>
        <xdr:cNvSpPr/>
      </xdr:nvSpPr>
      <xdr:spPr>
        <a:xfrm>
          <a:off x="16268700"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23512</xdr:rowOff>
    </xdr:from>
    <xdr:ext cx="405111" cy="259045"/>
    <xdr:sp macro="" textlink="">
      <xdr:nvSpPr>
        <xdr:cNvPr id="555" name="【学校施設】&#10;有形固定資産減価償却率該当値テキスト">
          <a:extLst>
            <a:ext uri="{FF2B5EF4-FFF2-40B4-BE49-F238E27FC236}">
              <a16:creationId xmlns:a16="http://schemas.microsoft.com/office/drawing/2014/main" id="{0FEFEEFF-C0BC-4C3F-8AF8-48B120BB3DA7}"/>
            </a:ext>
          </a:extLst>
        </xdr:cNvPr>
        <xdr:cNvSpPr txBox="1"/>
      </xdr:nvSpPr>
      <xdr:spPr>
        <a:xfrm>
          <a:off x="16357600"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122555</xdr:rowOff>
    </xdr:from>
    <xdr:to>
      <xdr:col>81</xdr:col>
      <xdr:colOff>101600</xdr:colOff>
      <xdr:row>60</xdr:row>
      <xdr:rowOff>52705</xdr:rowOff>
    </xdr:to>
    <xdr:sp macro="" textlink="">
      <xdr:nvSpPr>
        <xdr:cNvPr id="556" name="楕円 555">
          <a:extLst>
            <a:ext uri="{FF2B5EF4-FFF2-40B4-BE49-F238E27FC236}">
              <a16:creationId xmlns:a16="http://schemas.microsoft.com/office/drawing/2014/main" id="{A4C8179F-6EE7-41AC-8758-DFFD34362437}"/>
            </a:ext>
          </a:extLst>
        </xdr:cNvPr>
        <xdr:cNvSpPr/>
      </xdr:nvSpPr>
      <xdr:spPr>
        <a:xfrm>
          <a:off x="1543050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1905</xdr:rowOff>
    </xdr:from>
    <xdr:to>
      <xdr:col>85</xdr:col>
      <xdr:colOff>127000</xdr:colOff>
      <xdr:row>60</xdr:row>
      <xdr:rowOff>51435</xdr:rowOff>
    </xdr:to>
    <xdr:cxnSp macro="">
      <xdr:nvCxnSpPr>
        <xdr:cNvPr id="557" name="直線コネクタ 556">
          <a:extLst>
            <a:ext uri="{FF2B5EF4-FFF2-40B4-BE49-F238E27FC236}">
              <a16:creationId xmlns:a16="http://schemas.microsoft.com/office/drawing/2014/main" id="{96F8AFE9-D8BF-4896-BCF7-278731E091BB}"/>
            </a:ext>
          </a:extLst>
        </xdr:cNvPr>
        <xdr:cNvCxnSpPr/>
      </xdr:nvCxnSpPr>
      <xdr:spPr>
        <a:xfrm>
          <a:off x="15481300" y="1028890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74930</xdr:rowOff>
    </xdr:from>
    <xdr:to>
      <xdr:col>76</xdr:col>
      <xdr:colOff>165100</xdr:colOff>
      <xdr:row>60</xdr:row>
      <xdr:rowOff>5080</xdr:rowOff>
    </xdr:to>
    <xdr:sp macro="" textlink="">
      <xdr:nvSpPr>
        <xdr:cNvPr id="558" name="楕円 557">
          <a:extLst>
            <a:ext uri="{FF2B5EF4-FFF2-40B4-BE49-F238E27FC236}">
              <a16:creationId xmlns:a16="http://schemas.microsoft.com/office/drawing/2014/main" id="{F8D5B865-9FD4-4FA2-8052-C9174DB5E31C}"/>
            </a:ext>
          </a:extLst>
        </xdr:cNvPr>
        <xdr:cNvSpPr/>
      </xdr:nvSpPr>
      <xdr:spPr>
        <a:xfrm>
          <a:off x="14541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125730</xdr:rowOff>
    </xdr:from>
    <xdr:to>
      <xdr:col>81</xdr:col>
      <xdr:colOff>50800</xdr:colOff>
      <xdr:row>60</xdr:row>
      <xdr:rowOff>1905</xdr:rowOff>
    </xdr:to>
    <xdr:cxnSp macro="">
      <xdr:nvCxnSpPr>
        <xdr:cNvPr id="559" name="直線コネクタ 558">
          <a:extLst>
            <a:ext uri="{FF2B5EF4-FFF2-40B4-BE49-F238E27FC236}">
              <a16:creationId xmlns:a16="http://schemas.microsoft.com/office/drawing/2014/main" id="{178EB989-B070-43F4-93DF-FF94B6FBF145}"/>
            </a:ext>
          </a:extLst>
        </xdr:cNvPr>
        <xdr:cNvCxnSpPr/>
      </xdr:nvCxnSpPr>
      <xdr:spPr>
        <a:xfrm>
          <a:off x="14592300" y="1024128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25400</xdr:rowOff>
    </xdr:from>
    <xdr:to>
      <xdr:col>72</xdr:col>
      <xdr:colOff>38100</xdr:colOff>
      <xdr:row>59</xdr:row>
      <xdr:rowOff>127000</xdr:rowOff>
    </xdr:to>
    <xdr:sp macro="" textlink="">
      <xdr:nvSpPr>
        <xdr:cNvPr id="560" name="楕円 559">
          <a:extLst>
            <a:ext uri="{FF2B5EF4-FFF2-40B4-BE49-F238E27FC236}">
              <a16:creationId xmlns:a16="http://schemas.microsoft.com/office/drawing/2014/main" id="{BCC4203A-0F70-446D-BA5B-0FBAB9ED4113}"/>
            </a:ext>
          </a:extLst>
        </xdr:cNvPr>
        <xdr:cNvSpPr/>
      </xdr:nvSpPr>
      <xdr:spPr>
        <a:xfrm>
          <a:off x="136525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76200</xdr:rowOff>
    </xdr:from>
    <xdr:to>
      <xdr:col>76</xdr:col>
      <xdr:colOff>114300</xdr:colOff>
      <xdr:row>59</xdr:row>
      <xdr:rowOff>125730</xdr:rowOff>
    </xdr:to>
    <xdr:cxnSp macro="">
      <xdr:nvCxnSpPr>
        <xdr:cNvPr id="561" name="直線コネクタ 560">
          <a:extLst>
            <a:ext uri="{FF2B5EF4-FFF2-40B4-BE49-F238E27FC236}">
              <a16:creationId xmlns:a16="http://schemas.microsoft.com/office/drawing/2014/main" id="{C835BF7C-9862-47F4-848D-DD3DB505F739}"/>
            </a:ext>
          </a:extLst>
        </xdr:cNvPr>
        <xdr:cNvCxnSpPr/>
      </xdr:nvCxnSpPr>
      <xdr:spPr>
        <a:xfrm>
          <a:off x="13703300" y="1019175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50165</xdr:rowOff>
    </xdr:from>
    <xdr:to>
      <xdr:col>67</xdr:col>
      <xdr:colOff>101600</xdr:colOff>
      <xdr:row>59</xdr:row>
      <xdr:rowOff>151765</xdr:rowOff>
    </xdr:to>
    <xdr:sp macro="" textlink="">
      <xdr:nvSpPr>
        <xdr:cNvPr id="562" name="楕円 561">
          <a:extLst>
            <a:ext uri="{FF2B5EF4-FFF2-40B4-BE49-F238E27FC236}">
              <a16:creationId xmlns:a16="http://schemas.microsoft.com/office/drawing/2014/main" id="{C7DFF7B0-69F3-4521-A6FB-ED334A2F8271}"/>
            </a:ext>
          </a:extLst>
        </xdr:cNvPr>
        <xdr:cNvSpPr/>
      </xdr:nvSpPr>
      <xdr:spPr>
        <a:xfrm>
          <a:off x="12763500" y="1016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76200</xdr:rowOff>
    </xdr:from>
    <xdr:to>
      <xdr:col>71</xdr:col>
      <xdr:colOff>177800</xdr:colOff>
      <xdr:row>59</xdr:row>
      <xdr:rowOff>100965</xdr:rowOff>
    </xdr:to>
    <xdr:cxnSp macro="">
      <xdr:nvCxnSpPr>
        <xdr:cNvPr id="563" name="直線コネクタ 562">
          <a:extLst>
            <a:ext uri="{FF2B5EF4-FFF2-40B4-BE49-F238E27FC236}">
              <a16:creationId xmlns:a16="http://schemas.microsoft.com/office/drawing/2014/main" id="{0C1EC119-7A56-40A5-AE5E-323D8A850EDA}"/>
            </a:ext>
          </a:extLst>
        </xdr:cNvPr>
        <xdr:cNvCxnSpPr/>
      </xdr:nvCxnSpPr>
      <xdr:spPr>
        <a:xfrm flipV="1">
          <a:off x="12814300" y="1019175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150512</xdr:rowOff>
    </xdr:from>
    <xdr:ext cx="405111" cy="259045"/>
    <xdr:sp macro="" textlink="">
      <xdr:nvSpPr>
        <xdr:cNvPr id="564" name="n_1aveValue【学校施設】&#10;有形固定資産減価償却率">
          <a:extLst>
            <a:ext uri="{FF2B5EF4-FFF2-40B4-BE49-F238E27FC236}">
              <a16:creationId xmlns:a16="http://schemas.microsoft.com/office/drawing/2014/main" id="{D07E584F-CE93-4408-BBDE-C0D90D7BF2E7}"/>
            </a:ext>
          </a:extLst>
        </xdr:cNvPr>
        <xdr:cNvSpPr txBox="1"/>
      </xdr:nvSpPr>
      <xdr:spPr>
        <a:xfrm>
          <a:off x="1526604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169562</xdr:rowOff>
    </xdr:from>
    <xdr:ext cx="405111" cy="259045"/>
    <xdr:sp macro="" textlink="">
      <xdr:nvSpPr>
        <xdr:cNvPr id="565" name="n_2aveValue【学校施設】&#10;有形固定資産減価償却率">
          <a:extLst>
            <a:ext uri="{FF2B5EF4-FFF2-40B4-BE49-F238E27FC236}">
              <a16:creationId xmlns:a16="http://schemas.microsoft.com/office/drawing/2014/main" id="{1375511A-DDB3-4FAF-A554-F9DCB42A70B5}"/>
            </a:ext>
          </a:extLst>
        </xdr:cNvPr>
        <xdr:cNvSpPr txBox="1"/>
      </xdr:nvSpPr>
      <xdr:spPr>
        <a:xfrm>
          <a:off x="143897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142892</xdr:rowOff>
    </xdr:from>
    <xdr:ext cx="405111" cy="259045"/>
    <xdr:sp macro="" textlink="">
      <xdr:nvSpPr>
        <xdr:cNvPr id="566" name="n_3aveValue【学校施設】&#10;有形固定資産減価償却率">
          <a:extLst>
            <a:ext uri="{FF2B5EF4-FFF2-40B4-BE49-F238E27FC236}">
              <a16:creationId xmlns:a16="http://schemas.microsoft.com/office/drawing/2014/main" id="{D7D82ED7-61E3-459B-B873-7CDC58A5F3F6}"/>
            </a:ext>
          </a:extLst>
        </xdr:cNvPr>
        <xdr:cNvSpPr txBox="1"/>
      </xdr:nvSpPr>
      <xdr:spPr>
        <a:xfrm>
          <a:off x="135007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99077</xdr:rowOff>
    </xdr:from>
    <xdr:ext cx="405111" cy="259045"/>
    <xdr:sp macro="" textlink="">
      <xdr:nvSpPr>
        <xdr:cNvPr id="567" name="n_4aveValue【学校施設】&#10;有形固定資産減価償却率">
          <a:extLst>
            <a:ext uri="{FF2B5EF4-FFF2-40B4-BE49-F238E27FC236}">
              <a16:creationId xmlns:a16="http://schemas.microsoft.com/office/drawing/2014/main" id="{8B97D162-D58B-42A1-944F-0AD066158AA6}"/>
            </a:ext>
          </a:extLst>
        </xdr:cNvPr>
        <xdr:cNvSpPr txBox="1"/>
      </xdr:nvSpPr>
      <xdr:spPr>
        <a:xfrm>
          <a:off x="12611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69232</xdr:rowOff>
    </xdr:from>
    <xdr:ext cx="405111" cy="259045"/>
    <xdr:sp macro="" textlink="">
      <xdr:nvSpPr>
        <xdr:cNvPr id="568" name="n_1mainValue【学校施設】&#10;有形固定資産減価償却率">
          <a:extLst>
            <a:ext uri="{FF2B5EF4-FFF2-40B4-BE49-F238E27FC236}">
              <a16:creationId xmlns:a16="http://schemas.microsoft.com/office/drawing/2014/main" id="{9F85C1CC-14F5-40E1-8C01-BFBAED9754E3}"/>
            </a:ext>
          </a:extLst>
        </xdr:cNvPr>
        <xdr:cNvSpPr txBox="1"/>
      </xdr:nvSpPr>
      <xdr:spPr>
        <a:xfrm>
          <a:off x="152660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21607</xdr:rowOff>
    </xdr:from>
    <xdr:ext cx="405111" cy="259045"/>
    <xdr:sp macro="" textlink="">
      <xdr:nvSpPr>
        <xdr:cNvPr id="569" name="n_2mainValue【学校施設】&#10;有形固定資産減価償却率">
          <a:extLst>
            <a:ext uri="{FF2B5EF4-FFF2-40B4-BE49-F238E27FC236}">
              <a16:creationId xmlns:a16="http://schemas.microsoft.com/office/drawing/2014/main" id="{7DF3D73F-C850-4CF3-A3BA-4C0718CFB366}"/>
            </a:ext>
          </a:extLst>
        </xdr:cNvPr>
        <xdr:cNvSpPr txBox="1"/>
      </xdr:nvSpPr>
      <xdr:spPr>
        <a:xfrm>
          <a:off x="14389744"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143527</xdr:rowOff>
    </xdr:from>
    <xdr:ext cx="405111" cy="259045"/>
    <xdr:sp macro="" textlink="">
      <xdr:nvSpPr>
        <xdr:cNvPr id="570" name="n_3mainValue【学校施設】&#10;有形固定資産減価償却率">
          <a:extLst>
            <a:ext uri="{FF2B5EF4-FFF2-40B4-BE49-F238E27FC236}">
              <a16:creationId xmlns:a16="http://schemas.microsoft.com/office/drawing/2014/main" id="{4211BB32-B6F5-4B88-AA72-F023DE3FE6DC}"/>
            </a:ext>
          </a:extLst>
        </xdr:cNvPr>
        <xdr:cNvSpPr txBox="1"/>
      </xdr:nvSpPr>
      <xdr:spPr>
        <a:xfrm>
          <a:off x="135007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168292</xdr:rowOff>
    </xdr:from>
    <xdr:ext cx="405111" cy="259045"/>
    <xdr:sp macro="" textlink="">
      <xdr:nvSpPr>
        <xdr:cNvPr id="571" name="n_4mainValue【学校施設】&#10;有形固定資産減価償却率">
          <a:extLst>
            <a:ext uri="{FF2B5EF4-FFF2-40B4-BE49-F238E27FC236}">
              <a16:creationId xmlns:a16="http://schemas.microsoft.com/office/drawing/2014/main" id="{46A3DEB5-F484-426B-95FC-9A5BE0088363}"/>
            </a:ext>
          </a:extLst>
        </xdr:cNvPr>
        <xdr:cNvSpPr txBox="1"/>
      </xdr:nvSpPr>
      <xdr:spPr>
        <a:xfrm>
          <a:off x="12611744" y="994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2" name="正方形/長方形 571">
          <a:extLst>
            <a:ext uri="{FF2B5EF4-FFF2-40B4-BE49-F238E27FC236}">
              <a16:creationId xmlns:a16="http://schemas.microsoft.com/office/drawing/2014/main" id="{FFEF6613-85A6-4EFD-B66D-0C7A320A3F7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3" name="正方形/長方形 572">
          <a:extLst>
            <a:ext uri="{FF2B5EF4-FFF2-40B4-BE49-F238E27FC236}">
              <a16:creationId xmlns:a16="http://schemas.microsoft.com/office/drawing/2014/main" id="{16F6EB33-9F3F-4FCD-A427-3210EBB025E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4" name="正方形/長方形 573">
          <a:extLst>
            <a:ext uri="{FF2B5EF4-FFF2-40B4-BE49-F238E27FC236}">
              <a16:creationId xmlns:a16="http://schemas.microsoft.com/office/drawing/2014/main" id="{A6A54700-1914-43FF-9AF6-9BFB4C42E7B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5" name="正方形/長方形 574">
          <a:extLst>
            <a:ext uri="{FF2B5EF4-FFF2-40B4-BE49-F238E27FC236}">
              <a16:creationId xmlns:a16="http://schemas.microsoft.com/office/drawing/2014/main" id="{32D9FCCC-F2BB-4AA8-963D-B274F1FBFA7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6" name="正方形/長方形 575">
          <a:extLst>
            <a:ext uri="{FF2B5EF4-FFF2-40B4-BE49-F238E27FC236}">
              <a16:creationId xmlns:a16="http://schemas.microsoft.com/office/drawing/2014/main" id="{C9AD190E-2FAD-4287-825D-6D7B5DE0992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7" name="正方形/長方形 576">
          <a:extLst>
            <a:ext uri="{FF2B5EF4-FFF2-40B4-BE49-F238E27FC236}">
              <a16:creationId xmlns:a16="http://schemas.microsoft.com/office/drawing/2014/main" id="{3D4EF4CE-66D6-4AAF-AC00-E0C604B504A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8" name="正方形/長方形 577">
          <a:extLst>
            <a:ext uri="{FF2B5EF4-FFF2-40B4-BE49-F238E27FC236}">
              <a16:creationId xmlns:a16="http://schemas.microsoft.com/office/drawing/2014/main" id="{66A5F57D-08DE-4D83-A58E-216766B44D1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9" name="正方形/長方形 578">
          <a:extLst>
            <a:ext uri="{FF2B5EF4-FFF2-40B4-BE49-F238E27FC236}">
              <a16:creationId xmlns:a16="http://schemas.microsoft.com/office/drawing/2014/main" id="{34766B35-4F93-4812-B4C7-6311860E288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0" name="テキスト ボックス 579">
          <a:extLst>
            <a:ext uri="{FF2B5EF4-FFF2-40B4-BE49-F238E27FC236}">
              <a16:creationId xmlns:a16="http://schemas.microsoft.com/office/drawing/2014/main" id="{5227ADED-7E1A-4D01-8AC4-A747DCFA556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1" name="直線コネクタ 580">
          <a:extLst>
            <a:ext uri="{FF2B5EF4-FFF2-40B4-BE49-F238E27FC236}">
              <a16:creationId xmlns:a16="http://schemas.microsoft.com/office/drawing/2014/main" id="{FDB5F407-0444-4EA7-AA34-88A72785D6E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2" name="直線コネクタ 581">
          <a:extLst>
            <a:ext uri="{FF2B5EF4-FFF2-40B4-BE49-F238E27FC236}">
              <a16:creationId xmlns:a16="http://schemas.microsoft.com/office/drawing/2014/main" id="{F35C6D06-A1DB-4891-B300-B7AA5E05ABEF}"/>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3" name="テキスト ボックス 582">
          <a:extLst>
            <a:ext uri="{FF2B5EF4-FFF2-40B4-BE49-F238E27FC236}">
              <a16:creationId xmlns:a16="http://schemas.microsoft.com/office/drawing/2014/main" id="{87B2D4F5-BC0A-460D-A889-AE019F861A55}"/>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4" name="直線コネクタ 583">
          <a:extLst>
            <a:ext uri="{FF2B5EF4-FFF2-40B4-BE49-F238E27FC236}">
              <a16:creationId xmlns:a16="http://schemas.microsoft.com/office/drawing/2014/main" id="{E37ACF5A-16BA-4843-8880-7BAEA45A6B4F}"/>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5" name="テキスト ボックス 584">
          <a:extLst>
            <a:ext uri="{FF2B5EF4-FFF2-40B4-BE49-F238E27FC236}">
              <a16:creationId xmlns:a16="http://schemas.microsoft.com/office/drawing/2014/main" id="{F49CF198-E716-4C76-A08A-DEE9AB8FA545}"/>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6" name="直線コネクタ 585">
          <a:extLst>
            <a:ext uri="{FF2B5EF4-FFF2-40B4-BE49-F238E27FC236}">
              <a16:creationId xmlns:a16="http://schemas.microsoft.com/office/drawing/2014/main" id="{C88C00CE-24CB-43D4-A506-918A202A6F43}"/>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7" name="テキスト ボックス 586">
          <a:extLst>
            <a:ext uri="{FF2B5EF4-FFF2-40B4-BE49-F238E27FC236}">
              <a16:creationId xmlns:a16="http://schemas.microsoft.com/office/drawing/2014/main" id="{222E5F2B-E12C-4006-9542-64D6F1FBF148}"/>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8" name="直線コネクタ 587">
          <a:extLst>
            <a:ext uri="{FF2B5EF4-FFF2-40B4-BE49-F238E27FC236}">
              <a16:creationId xmlns:a16="http://schemas.microsoft.com/office/drawing/2014/main" id="{2C4E25A1-E4D1-47C4-A1B8-4836AFEB1DC7}"/>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9" name="テキスト ボックス 588">
          <a:extLst>
            <a:ext uri="{FF2B5EF4-FFF2-40B4-BE49-F238E27FC236}">
              <a16:creationId xmlns:a16="http://schemas.microsoft.com/office/drawing/2014/main" id="{302488E0-48FE-406C-9FD7-135940E0A1DA}"/>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0" name="直線コネクタ 589">
          <a:extLst>
            <a:ext uri="{FF2B5EF4-FFF2-40B4-BE49-F238E27FC236}">
              <a16:creationId xmlns:a16="http://schemas.microsoft.com/office/drawing/2014/main" id="{5338DFA1-30DB-4B4C-A5C2-ADECFF73D5D4}"/>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591" name="テキスト ボックス 590">
          <a:extLst>
            <a:ext uri="{FF2B5EF4-FFF2-40B4-BE49-F238E27FC236}">
              <a16:creationId xmlns:a16="http://schemas.microsoft.com/office/drawing/2014/main" id="{C82A1C46-7CA0-48BE-9E23-9D38BA0B1B4C}"/>
            </a:ext>
          </a:extLst>
        </xdr:cNvPr>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2" name="直線コネクタ 591">
          <a:extLst>
            <a:ext uri="{FF2B5EF4-FFF2-40B4-BE49-F238E27FC236}">
              <a16:creationId xmlns:a16="http://schemas.microsoft.com/office/drawing/2014/main" id="{076CECD4-E395-448D-9AA5-E0FA62935778}"/>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3" name="テキスト ボックス 592">
          <a:extLst>
            <a:ext uri="{FF2B5EF4-FFF2-40B4-BE49-F238E27FC236}">
              <a16:creationId xmlns:a16="http://schemas.microsoft.com/office/drawing/2014/main" id="{14EF8F34-631F-484C-B617-D6C11D41D66F}"/>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a:extLst>
            <a:ext uri="{FF2B5EF4-FFF2-40B4-BE49-F238E27FC236}">
              <a16:creationId xmlns:a16="http://schemas.microsoft.com/office/drawing/2014/main" id="{625EAEAD-4E2F-4230-B3D4-B254437920F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5" name="テキスト ボックス 594">
          <a:extLst>
            <a:ext uri="{FF2B5EF4-FFF2-40B4-BE49-F238E27FC236}">
              <a16:creationId xmlns:a16="http://schemas.microsoft.com/office/drawing/2014/main" id="{60F84E8B-9517-4258-9362-C5F38DFCB418}"/>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学校施設】&#10;一人当たり面積グラフ枠">
          <a:extLst>
            <a:ext uri="{FF2B5EF4-FFF2-40B4-BE49-F238E27FC236}">
              <a16:creationId xmlns:a16="http://schemas.microsoft.com/office/drawing/2014/main" id="{BD58ACE9-ED0B-43A3-9FEE-4911C9A5ACB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597" name="直線コネクタ 596">
          <a:extLst>
            <a:ext uri="{FF2B5EF4-FFF2-40B4-BE49-F238E27FC236}">
              <a16:creationId xmlns:a16="http://schemas.microsoft.com/office/drawing/2014/main" id="{F57A31A2-FB5E-49E4-A1FA-E11F57C0BCEC}"/>
            </a:ext>
          </a:extLst>
        </xdr:cNvPr>
        <xdr:cNvCxnSpPr/>
      </xdr:nvCxnSpPr>
      <xdr:spPr>
        <a:xfrm flipV="1">
          <a:off x="22160864" y="9674678"/>
          <a:ext cx="0" cy="1346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598" name="【学校施設】&#10;一人当たり面積最小値テキスト">
          <a:extLst>
            <a:ext uri="{FF2B5EF4-FFF2-40B4-BE49-F238E27FC236}">
              <a16:creationId xmlns:a16="http://schemas.microsoft.com/office/drawing/2014/main" id="{E0860118-B04A-4759-8C50-F1F30ECABCCB}"/>
            </a:ext>
          </a:extLst>
        </xdr:cNvPr>
        <xdr:cNvSpPr txBox="1"/>
      </xdr:nvSpPr>
      <xdr:spPr>
        <a:xfrm>
          <a:off x="22199600" y="1102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599" name="直線コネクタ 598">
          <a:extLst>
            <a:ext uri="{FF2B5EF4-FFF2-40B4-BE49-F238E27FC236}">
              <a16:creationId xmlns:a16="http://schemas.microsoft.com/office/drawing/2014/main" id="{9E8A0EFA-EE3A-4888-A9D5-2939C8FCAAC3}"/>
            </a:ext>
          </a:extLst>
        </xdr:cNvPr>
        <xdr:cNvCxnSpPr/>
      </xdr:nvCxnSpPr>
      <xdr:spPr>
        <a:xfrm>
          <a:off x="22072600" y="11021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600" name="【学校施設】&#10;一人当たり面積最大値テキスト">
          <a:extLst>
            <a:ext uri="{FF2B5EF4-FFF2-40B4-BE49-F238E27FC236}">
              <a16:creationId xmlns:a16="http://schemas.microsoft.com/office/drawing/2014/main" id="{9D7BB7A1-3BF5-484E-A89B-ED950DCDD02F}"/>
            </a:ext>
          </a:extLst>
        </xdr:cNvPr>
        <xdr:cNvSpPr txBox="1"/>
      </xdr:nvSpPr>
      <xdr:spPr>
        <a:xfrm>
          <a:off x="22199600" y="94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601" name="直線コネクタ 600">
          <a:extLst>
            <a:ext uri="{FF2B5EF4-FFF2-40B4-BE49-F238E27FC236}">
              <a16:creationId xmlns:a16="http://schemas.microsoft.com/office/drawing/2014/main" id="{5BFB6B49-561B-453B-B3BD-0E3BA491A837}"/>
            </a:ext>
          </a:extLst>
        </xdr:cNvPr>
        <xdr:cNvCxnSpPr/>
      </xdr:nvCxnSpPr>
      <xdr:spPr>
        <a:xfrm>
          <a:off x="22072600" y="967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150712</xdr:rowOff>
    </xdr:from>
    <xdr:ext cx="469744" cy="259045"/>
    <xdr:sp macro="" textlink="">
      <xdr:nvSpPr>
        <xdr:cNvPr id="602" name="【学校施設】&#10;一人当たり面積平均値テキスト">
          <a:extLst>
            <a:ext uri="{FF2B5EF4-FFF2-40B4-BE49-F238E27FC236}">
              <a16:creationId xmlns:a16="http://schemas.microsoft.com/office/drawing/2014/main" id="{87BE71A2-7ABD-4A5F-AE23-D80156C20DA7}"/>
            </a:ext>
          </a:extLst>
        </xdr:cNvPr>
        <xdr:cNvSpPr txBox="1"/>
      </xdr:nvSpPr>
      <xdr:spPr>
        <a:xfrm>
          <a:off x="22199600" y="10437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603" name="フローチャート: 判断 602">
          <a:extLst>
            <a:ext uri="{FF2B5EF4-FFF2-40B4-BE49-F238E27FC236}">
              <a16:creationId xmlns:a16="http://schemas.microsoft.com/office/drawing/2014/main" id="{2D2B16A7-060C-4E8F-B4A0-C1A372EA2B3F}"/>
            </a:ext>
          </a:extLst>
        </xdr:cNvPr>
        <xdr:cNvSpPr/>
      </xdr:nvSpPr>
      <xdr:spPr>
        <a:xfrm>
          <a:off x="22110700" y="1058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604" name="フローチャート: 判断 603">
          <a:extLst>
            <a:ext uri="{FF2B5EF4-FFF2-40B4-BE49-F238E27FC236}">
              <a16:creationId xmlns:a16="http://schemas.microsoft.com/office/drawing/2014/main" id="{50C0ED50-12DE-4D93-9DBC-779DA3E77DA4}"/>
            </a:ext>
          </a:extLst>
        </xdr:cNvPr>
        <xdr:cNvSpPr/>
      </xdr:nvSpPr>
      <xdr:spPr>
        <a:xfrm>
          <a:off x="212725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605" name="フローチャート: 判断 604">
          <a:extLst>
            <a:ext uri="{FF2B5EF4-FFF2-40B4-BE49-F238E27FC236}">
              <a16:creationId xmlns:a16="http://schemas.microsoft.com/office/drawing/2014/main" id="{65189BD6-4359-4EF4-B420-134FEFB858DE}"/>
            </a:ext>
          </a:extLst>
        </xdr:cNvPr>
        <xdr:cNvSpPr/>
      </xdr:nvSpPr>
      <xdr:spPr>
        <a:xfrm>
          <a:off x="20383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606" name="フローチャート: 判断 605">
          <a:extLst>
            <a:ext uri="{FF2B5EF4-FFF2-40B4-BE49-F238E27FC236}">
              <a16:creationId xmlns:a16="http://schemas.microsoft.com/office/drawing/2014/main" id="{A5441896-5163-4E07-8FD7-F8D13E90EF19}"/>
            </a:ext>
          </a:extLst>
        </xdr:cNvPr>
        <xdr:cNvSpPr/>
      </xdr:nvSpPr>
      <xdr:spPr>
        <a:xfrm>
          <a:off x="19494500" y="1069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607" name="フローチャート: 判断 606">
          <a:extLst>
            <a:ext uri="{FF2B5EF4-FFF2-40B4-BE49-F238E27FC236}">
              <a16:creationId xmlns:a16="http://schemas.microsoft.com/office/drawing/2014/main" id="{48C0B2E4-A515-4CB7-8F8B-0F18EB44A4C2}"/>
            </a:ext>
          </a:extLst>
        </xdr:cNvPr>
        <xdr:cNvSpPr/>
      </xdr:nvSpPr>
      <xdr:spPr>
        <a:xfrm>
          <a:off x="18605500" y="106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32B1D72E-B9C4-48AE-BE22-320204C1FCB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FC77C2E8-CCC4-4B5F-8F7E-D5AE575A96B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BEE28224-F13E-42F6-9E42-39526BA1FD4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49CE2A14-31B8-4BE9-A21C-FC12432A1DF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C9169969-59A2-48C7-9488-D1A9B2A1C2C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95286</xdr:rowOff>
    </xdr:from>
    <xdr:to>
      <xdr:col>116</xdr:col>
      <xdr:colOff>114300</xdr:colOff>
      <xdr:row>63</xdr:row>
      <xdr:rowOff>25436</xdr:rowOff>
    </xdr:to>
    <xdr:sp macro="" textlink="">
      <xdr:nvSpPr>
        <xdr:cNvPr id="613" name="楕円 612">
          <a:extLst>
            <a:ext uri="{FF2B5EF4-FFF2-40B4-BE49-F238E27FC236}">
              <a16:creationId xmlns:a16="http://schemas.microsoft.com/office/drawing/2014/main" id="{876E2BB7-A58B-41FE-9E5A-3AB57D554A4C}"/>
            </a:ext>
          </a:extLst>
        </xdr:cNvPr>
        <xdr:cNvSpPr/>
      </xdr:nvSpPr>
      <xdr:spPr>
        <a:xfrm>
          <a:off x="22110700" y="1072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73713</xdr:rowOff>
    </xdr:from>
    <xdr:ext cx="469744" cy="259045"/>
    <xdr:sp macro="" textlink="">
      <xdr:nvSpPr>
        <xdr:cNvPr id="614" name="【学校施設】&#10;一人当たり面積該当値テキスト">
          <a:extLst>
            <a:ext uri="{FF2B5EF4-FFF2-40B4-BE49-F238E27FC236}">
              <a16:creationId xmlns:a16="http://schemas.microsoft.com/office/drawing/2014/main" id="{0CDA20C9-7BA2-4B88-953F-36B67D3DE08F}"/>
            </a:ext>
          </a:extLst>
        </xdr:cNvPr>
        <xdr:cNvSpPr txBox="1"/>
      </xdr:nvSpPr>
      <xdr:spPr>
        <a:xfrm>
          <a:off x="22199600" y="1070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104648</xdr:rowOff>
    </xdr:from>
    <xdr:to>
      <xdr:col>112</xdr:col>
      <xdr:colOff>38100</xdr:colOff>
      <xdr:row>63</xdr:row>
      <xdr:rowOff>34798</xdr:rowOff>
    </xdr:to>
    <xdr:sp macro="" textlink="">
      <xdr:nvSpPr>
        <xdr:cNvPr id="615" name="楕円 614">
          <a:extLst>
            <a:ext uri="{FF2B5EF4-FFF2-40B4-BE49-F238E27FC236}">
              <a16:creationId xmlns:a16="http://schemas.microsoft.com/office/drawing/2014/main" id="{3EC8C884-77F2-4FC2-8AE1-6E0ECDEFAE9D}"/>
            </a:ext>
          </a:extLst>
        </xdr:cNvPr>
        <xdr:cNvSpPr/>
      </xdr:nvSpPr>
      <xdr:spPr>
        <a:xfrm>
          <a:off x="21272500" y="1073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146086</xdr:rowOff>
    </xdr:from>
    <xdr:to>
      <xdr:col>116</xdr:col>
      <xdr:colOff>63500</xdr:colOff>
      <xdr:row>62</xdr:row>
      <xdr:rowOff>155448</xdr:rowOff>
    </xdr:to>
    <xdr:cxnSp macro="">
      <xdr:nvCxnSpPr>
        <xdr:cNvPr id="616" name="直線コネクタ 615">
          <a:extLst>
            <a:ext uri="{FF2B5EF4-FFF2-40B4-BE49-F238E27FC236}">
              <a16:creationId xmlns:a16="http://schemas.microsoft.com/office/drawing/2014/main" id="{806C64DB-94FB-4A84-BDB6-29C8ADFC23E3}"/>
            </a:ext>
          </a:extLst>
        </xdr:cNvPr>
        <xdr:cNvCxnSpPr/>
      </xdr:nvCxnSpPr>
      <xdr:spPr>
        <a:xfrm flipV="1">
          <a:off x="21323300" y="10775986"/>
          <a:ext cx="838200" cy="9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112485</xdr:rowOff>
    </xdr:from>
    <xdr:to>
      <xdr:col>107</xdr:col>
      <xdr:colOff>101600</xdr:colOff>
      <xdr:row>63</xdr:row>
      <xdr:rowOff>42635</xdr:rowOff>
    </xdr:to>
    <xdr:sp macro="" textlink="">
      <xdr:nvSpPr>
        <xdr:cNvPr id="617" name="楕円 616">
          <a:extLst>
            <a:ext uri="{FF2B5EF4-FFF2-40B4-BE49-F238E27FC236}">
              <a16:creationId xmlns:a16="http://schemas.microsoft.com/office/drawing/2014/main" id="{EDDA884A-FEB7-419E-807D-F5CC1C92CE22}"/>
            </a:ext>
          </a:extLst>
        </xdr:cNvPr>
        <xdr:cNvSpPr/>
      </xdr:nvSpPr>
      <xdr:spPr>
        <a:xfrm>
          <a:off x="20383500" y="107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155448</xdr:rowOff>
    </xdr:from>
    <xdr:to>
      <xdr:col>111</xdr:col>
      <xdr:colOff>177800</xdr:colOff>
      <xdr:row>62</xdr:row>
      <xdr:rowOff>163285</xdr:rowOff>
    </xdr:to>
    <xdr:cxnSp macro="">
      <xdr:nvCxnSpPr>
        <xdr:cNvPr id="618" name="直線コネクタ 617">
          <a:extLst>
            <a:ext uri="{FF2B5EF4-FFF2-40B4-BE49-F238E27FC236}">
              <a16:creationId xmlns:a16="http://schemas.microsoft.com/office/drawing/2014/main" id="{5656AC6B-15FB-41C0-9F7A-91751DDD7EA5}"/>
            </a:ext>
          </a:extLst>
        </xdr:cNvPr>
        <xdr:cNvCxnSpPr/>
      </xdr:nvCxnSpPr>
      <xdr:spPr>
        <a:xfrm flipV="1">
          <a:off x="20434300" y="10785348"/>
          <a:ext cx="889000" cy="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119780</xdr:rowOff>
    </xdr:from>
    <xdr:to>
      <xdr:col>102</xdr:col>
      <xdr:colOff>165100</xdr:colOff>
      <xdr:row>63</xdr:row>
      <xdr:rowOff>49930</xdr:rowOff>
    </xdr:to>
    <xdr:sp macro="" textlink="">
      <xdr:nvSpPr>
        <xdr:cNvPr id="619" name="楕円 618">
          <a:extLst>
            <a:ext uri="{FF2B5EF4-FFF2-40B4-BE49-F238E27FC236}">
              <a16:creationId xmlns:a16="http://schemas.microsoft.com/office/drawing/2014/main" id="{38B6425D-6818-4EDE-89FB-9174FC38D5B0}"/>
            </a:ext>
          </a:extLst>
        </xdr:cNvPr>
        <xdr:cNvSpPr/>
      </xdr:nvSpPr>
      <xdr:spPr>
        <a:xfrm>
          <a:off x="19494500" y="1074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163285</xdr:rowOff>
    </xdr:from>
    <xdr:to>
      <xdr:col>107</xdr:col>
      <xdr:colOff>50800</xdr:colOff>
      <xdr:row>62</xdr:row>
      <xdr:rowOff>170580</xdr:rowOff>
    </xdr:to>
    <xdr:cxnSp macro="">
      <xdr:nvCxnSpPr>
        <xdr:cNvPr id="620" name="直線コネクタ 619">
          <a:extLst>
            <a:ext uri="{FF2B5EF4-FFF2-40B4-BE49-F238E27FC236}">
              <a16:creationId xmlns:a16="http://schemas.microsoft.com/office/drawing/2014/main" id="{E980A161-A548-4DFA-876F-219ACB1F80C7}"/>
            </a:ext>
          </a:extLst>
        </xdr:cNvPr>
        <xdr:cNvCxnSpPr/>
      </xdr:nvCxnSpPr>
      <xdr:spPr>
        <a:xfrm flipV="1">
          <a:off x="19545300" y="10793185"/>
          <a:ext cx="889000" cy="7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62085</xdr:rowOff>
    </xdr:from>
    <xdr:to>
      <xdr:col>98</xdr:col>
      <xdr:colOff>38100</xdr:colOff>
      <xdr:row>62</xdr:row>
      <xdr:rowOff>163685</xdr:rowOff>
    </xdr:to>
    <xdr:sp macro="" textlink="">
      <xdr:nvSpPr>
        <xdr:cNvPr id="621" name="楕円 620">
          <a:extLst>
            <a:ext uri="{FF2B5EF4-FFF2-40B4-BE49-F238E27FC236}">
              <a16:creationId xmlns:a16="http://schemas.microsoft.com/office/drawing/2014/main" id="{5E6CCE0F-5C8B-43EB-A892-47963F6C1524}"/>
            </a:ext>
          </a:extLst>
        </xdr:cNvPr>
        <xdr:cNvSpPr/>
      </xdr:nvSpPr>
      <xdr:spPr>
        <a:xfrm>
          <a:off x="18605500" y="1069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112885</xdr:rowOff>
    </xdr:from>
    <xdr:to>
      <xdr:col>102</xdr:col>
      <xdr:colOff>114300</xdr:colOff>
      <xdr:row>62</xdr:row>
      <xdr:rowOff>170580</xdr:rowOff>
    </xdr:to>
    <xdr:cxnSp macro="">
      <xdr:nvCxnSpPr>
        <xdr:cNvPr id="622" name="直線コネクタ 621">
          <a:extLst>
            <a:ext uri="{FF2B5EF4-FFF2-40B4-BE49-F238E27FC236}">
              <a16:creationId xmlns:a16="http://schemas.microsoft.com/office/drawing/2014/main" id="{29F5D34C-3DB5-4E43-BC02-3B82DEE1512D}"/>
            </a:ext>
          </a:extLst>
        </xdr:cNvPr>
        <xdr:cNvCxnSpPr/>
      </xdr:nvCxnSpPr>
      <xdr:spPr>
        <a:xfrm>
          <a:off x="18656300" y="10742785"/>
          <a:ext cx="889000" cy="5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115224</xdr:rowOff>
    </xdr:from>
    <xdr:ext cx="469744" cy="259045"/>
    <xdr:sp macro="" textlink="">
      <xdr:nvSpPr>
        <xdr:cNvPr id="623" name="n_1aveValue【学校施設】&#10;一人当たり面積">
          <a:extLst>
            <a:ext uri="{FF2B5EF4-FFF2-40B4-BE49-F238E27FC236}">
              <a16:creationId xmlns:a16="http://schemas.microsoft.com/office/drawing/2014/main" id="{0C8E2065-5423-4ACA-9448-D4457AFCFA2F}"/>
            </a:ext>
          </a:extLst>
        </xdr:cNvPr>
        <xdr:cNvSpPr txBox="1"/>
      </xdr:nvSpPr>
      <xdr:spPr>
        <a:xfrm>
          <a:off x="21075727" y="1040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167911</xdr:rowOff>
    </xdr:from>
    <xdr:ext cx="469744" cy="259045"/>
    <xdr:sp macro="" textlink="">
      <xdr:nvSpPr>
        <xdr:cNvPr id="624" name="n_2aveValue【学校施設】&#10;一人当たり面積">
          <a:extLst>
            <a:ext uri="{FF2B5EF4-FFF2-40B4-BE49-F238E27FC236}">
              <a16:creationId xmlns:a16="http://schemas.microsoft.com/office/drawing/2014/main" id="{100B8644-79D8-42EA-88EC-64E3A6D52FA1}"/>
            </a:ext>
          </a:extLst>
        </xdr:cNvPr>
        <xdr:cNvSpPr txBox="1"/>
      </xdr:nvSpPr>
      <xdr:spPr>
        <a:xfrm>
          <a:off x="20199427" y="1045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8109</xdr:rowOff>
    </xdr:from>
    <xdr:ext cx="469744" cy="259045"/>
    <xdr:sp macro="" textlink="">
      <xdr:nvSpPr>
        <xdr:cNvPr id="625" name="n_3aveValue【学校施設】&#10;一人当たり面積">
          <a:extLst>
            <a:ext uri="{FF2B5EF4-FFF2-40B4-BE49-F238E27FC236}">
              <a16:creationId xmlns:a16="http://schemas.microsoft.com/office/drawing/2014/main" id="{38934460-3EAF-4113-8EBC-7A2384023B68}"/>
            </a:ext>
          </a:extLst>
        </xdr:cNvPr>
        <xdr:cNvSpPr txBox="1"/>
      </xdr:nvSpPr>
      <xdr:spPr>
        <a:xfrm>
          <a:off x="19310427" y="10466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152562</xdr:rowOff>
    </xdr:from>
    <xdr:ext cx="469744" cy="259045"/>
    <xdr:sp macro="" textlink="">
      <xdr:nvSpPr>
        <xdr:cNvPr id="626" name="n_4aveValue【学校施設】&#10;一人当たり面積">
          <a:extLst>
            <a:ext uri="{FF2B5EF4-FFF2-40B4-BE49-F238E27FC236}">
              <a16:creationId xmlns:a16="http://schemas.microsoft.com/office/drawing/2014/main" id="{FE5C64D1-7E77-46AD-A973-8A693A03C097}"/>
            </a:ext>
          </a:extLst>
        </xdr:cNvPr>
        <xdr:cNvSpPr txBox="1"/>
      </xdr:nvSpPr>
      <xdr:spPr>
        <a:xfrm>
          <a:off x="18421427" y="1043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25925</xdr:rowOff>
    </xdr:from>
    <xdr:ext cx="469744" cy="259045"/>
    <xdr:sp macro="" textlink="">
      <xdr:nvSpPr>
        <xdr:cNvPr id="627" name="n_1mainValue【学校施設】&#10;一人当たり面積">
          <a:extLst>
            <a:ext uri="{FF2B5EF4-FFF2-40B4-BE49-F238E27FC236}">
              <a16:creationId xmlns:a16="http://schemas.microsoft.com/office/drawing/2014/main" id="{47700AEE-2434-4C16-AD56-DB8593C4FEA2}"/>
            </a:ext>
          </a:extLst>
        </xdr:cNvPr>
        <xdr:cNvSpPr txBox="1"/>
      </xdr:nvSpPr>
      <xdr:spPr>
        <a:xfrm>
          <a:off x="21075727" y="1082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33762</xdr:rowOff>
    </xdr:from>
    <xdr:ext cx="469744" cy="259045"/>
    <xdr:sp macro="" textlink="">
      <xdr:nvSpPr>
        <xdr:cNvPr id="628" name="n_2mainValue【学校施設】&#10;一人当たり面積">
          <a:extLst>
            <a:ext uri="{FF2B5EF4-FFF2-40B4-BE49-F238E27FC236}">
              <a16:creationId xmlns:a16="http://schemas.microsoft.com/office/drawing/2014/main" id="{43BD03BF-361A-449D-826E-2EEBF1B7D1B7}"/>
            </a:ext>
          </a:extLst>
        </xdr:cNvPr>
        <xdr:cNvSpPr txBox="1"/>
      </xdr:nvSpPr>
      <xdr:spPr>
        <a:xfrm>
          <a:off x="20199427" y="10835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41057</xdr:rowOff>
    </xdr:from>
    <xdr:ext cx="469744" cy="259045"/>
    <xdr:sp macro="" textlink="">
      <xdr:nvSpPr>
        <xdr:cNvPr id="629" name="n_3mainValue【学校施設】&#10;一人当たり面積">
          <a:extLst>
            <a:ext uri="{FF2B5EF4-FFF2-40B4-BE49-F238E27FC236}">
              <a16:creationId xmlns:a16="http://schemas.microsoft.com/office/drawing/2014/main" id="{10731DD9-1A27-48AC-A864-3AA1F6365B47}"/>
            </a:ext>
          </a:extLst>
        </xdr:cNvPr>
        <xdr:cNvSpPr txBox="1"/>
      </xdr:nvSpPr>
      <xdr:spPr>
        <a:xfrm>
          <a:off x="19310427" y="1084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154812</xdr:rowOff>
    </xdr:from>
    <xdr:ext cx="469744" cy="259045"/>
    <xdr:sp macro="" textlink="">
      <xdr:nvSpPr>
        <xdr:cNvPr id="630" name="n_4mainValue【学校施設】&#10;一人当たり面積">
          <a:extLst>
            <a:ext uri="{FF2B5EF4-FFF2-40B4-BE49-F238E27FC236}">
              <a16:creationId xmlns:a16="http://schemas.microsoft.com/office/drawing/2014/main" id="{22DB142F-1A1B-4BBE-9A45-65FDF81A7B63}"/>
            </a:ext>
          </a:extLst>
        </xdr:cNvPr>
        <xdr:cNvSpPr txBox="1"/>
      </xdr:nvSpPr>
      <xdr:spPr>
        <a:xfrm>
          <a:off x="18421427" y="10784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a:extLst>
            <a:ext uri="{FF2B5EF4-FFF2-40B4-BE49-F238E27FC236}">
              <a16:creationId xmlns:a16="http://schemas.microsoft.com/office/drawing/2014/main" id="{B3FDCD68-2A3E-46E5-9BC0-8BC206D657E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a:extLst>
            <a:ext uri="{FF2B5EF4-FFF2-40B4-BE49-F238E27FC236}">
              <a16:creationId xmlns:a16="http://schemas.microsoft.com/office/drawing/2014/main" id="{0BA5E2C5-5A99-4161-A8CB-C201565DE9B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a:extLst>
            <a:ext uri="{FF2B5EF4-FFF2-40B4-BE49-F238E27FC236}">
              <a16:creationId xmlns:a16="http://schemas.microsoft.com/office/drawing/2014/main" id="{654F4851-EFE3-441B-BDEF-0A273F1FD22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a:extLst>
            <a:ext uri="{FF2B5EF4-FFF2-40B4-BE49-F238E27FC236}">
              <a16:creationId xmlns:a16="http://schemas.microsoft.com/office/drawing/2014/main" id="{E18ABA62-0552-48C6-9D09-423DB1895A1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a:extLst>
            <a:ext uri="{FF2B5EF4-FFF2-40B4-BE49-F238E27FC236}">
              <a16:creationId xmlns:a16="http://schemas.microsoft.com/office/drawing/2014/main" id="{56AB3125-A3BF-4F7C-BB2D-794602CFBC4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a:extLst>
            <a:ext uri="{FF2B5EF4-FFF2-40B4-BE49-F238E27FC236}">
              <a16:creationId xmlns:a16="http://schemas.microsoft.com/office/drawing/2014/main" id="{A45B9331-88C5-4B98-AEBF-6746E7C9CEC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a:extLst>
            <a:ext uri="{FF2B5EF4-FFF2-40B4-BE49-F238E27FC236}">
              <a16:creationId xmlns:a16="http://schemas.microsoft.com/office/drawing/2014/main" id="{7F109A6A-DA24-4E83-8757-384A09D9B8E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a:extLst>
            <a:ext uri="{FF2B5EF4-FFF2-40B4-BE49-F238E27FC236}">
              <a16:creationId xmlns:a16="http://schemas.microsoft.com/office/drawing/2014/main" id="{8F212323-3E95-4AAF-B81C-731008F6B3F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9" name="テキスト ボックス 638">
          <a:extLst>
            <a:ext uri="{FF2B5EF4-FFF2-40B4-BE49-F238E27FC236}">
              <a16:creationId xmlns:a16="http://schemas.microsoft.com/office/drawing/2014/main" id="{73B2ADED-E645-46EC-9521-E2D0D0E2B7E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0" name="直線コネクタ 639">
          <a:extLst>
            <a:ext uri="{FF2B5EF4-FFF2-40B4-BE49-F238E27FC236}">
              <a16:creationId xmlns:a16="http://schemas.microsoft.com/office/drawing/2014/main" id="{6B4E23B1-939B-4179-BFB8-D58C29D900D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1" name="テキスト ボックス 640">
          <a:extLst>
            <a:ext uri="{FF2B5EF4-FFF2-40B4-BE49-F238E27FC236}">
              <a16:creationId xmlns:a16="http://schemas.microsoft.com/office/drawing/2014/main" id="{19E09389-6285-4C22-8842-9F3B68D69E0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2" name="直線コネクタ 641">
          <a:extLst>
            <a:ext uri="{FF2B5EF4-FFF2-40B4-BE49-F238E27FC236}">
              <a16:creationId xmlns:a16="http://schemas.microsoft.com/office/drawing/2014/main" id="{5EE6F11F-357A-4AD5-A646-436BC28E3575}"/>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3" name="テキスト ボックス 642">
          <a:extLst>
            <a:ext uri="{FF2B5EF4-FFF2-40B4-BE49-F238E27FC236}">
              <a16:creationId xmlns:a16="http://schemas.microsoft.com/office/drawing/2014/main" id="{99718F44-0DF0-4E24-AA21-67725E6F1C5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4" name="直線コネクタ 643">
          <a:extLst>
            <a:ext uri="{FF2B5EF4-FFF2-40B4-BE49-F238E27FC236}">
              <a16:creationId xmlns:a16="http://schemas.microsoft.com/office/drawing/2014/main" id="{04AE25F6-4C6C-4450-B18D-0511C5E2C84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5" name="テキスト ボックス 644">
          <a:extLst>
            <a:ext uri="{FF2B5EF4-FFF2-40B4-BE49-F238E27FC236}">
              <a16:creationId xmlns:a16="http://schemas.microsoft.com/office/drawing/2014/main" id="{327E5190-ED69-4FC5-BDE5-C37A4813C8E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6" name="直線コネクタ 645">
          <a:extLst>
            <a:ext uri="{FF2B5EF4-FFF2-40B4-BE49-F238E27FC236}">
              <a16:creationId xmlns:a16="http://schemas.microsoft.com/office/drawing/2014/main" id="{F777C860-BFE6-4E04-A810-9F4CBE5BE6C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7" name="テキスト ボックス 646">
          <a:extLst>
            <a:ext uri="{FF2B5EF4-FFF2-40B4-BE49-F238E27FC236}">
              <a16:creationId xmlns:a16="http://schemas.microsoft.com/office/drawing/2014/main" id="{0B8E2FC9-512C-4CFA-A048-F838478E470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8" name="直線コネクタ 647">
          <a:extLst>
            <a:ext uri="{FF2B5EF4-FFF2-40B4-BE49-F238E27FC236}">
              <a16:creationId xmlns:a16="http://schemas.microsoft.com/office/drawing/2014/main" id="{0BC048F2-A087-420B-A74F-8256221C3F7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9" name="テキスト ボックス 648">
          <a:extLst>
            <a:ext uri="{FF2B5EF4-FFF2-40B4-BE49-F238E27FC236}">
              <a16:creationId xmlns:a16="http://schemas.microsoft.com/office/drawing/2014/main" id="{036BABAD-8EC0-4210-82BE-FFEC6D6F453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0" name="直線コネクタ 649">
          <a:extLst>
            <a:ext uri="{FF2B5EF4-FFF2-40B4-BE49-F238E27FC236}">
              <a16:creationId xmlns:a16="http://schemas.microsoft.com/office/drawing/2014/main" id="{B89F95E4-B962-4C17-91B6-A61B6860225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51" name="テキスト ボックス 650">
          <a:extLst>
            <a:ext uri="{FF2B5EF4-FFF2-40B4-BE49-F238E27FC236}">
              <a16:creationId xmlns:a16="http://schemas.microsoft.com/office/drawing/2014/main" id="{93C3D3C4-5303-4FEE-B757-5455E580C8D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2" name="直線コネクタ 651">
          <a:extLst>
            <a:ext uri="{FF2B5EF4-FFF2-40B4-BE49-F238E27FC236}">
              <a16:creationId xmlns:a16="http://schemas.microsoft.com/office/drawing/2014/main" id="{695E214E-EFE5-49A7-B1B0-13550D4DE42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3" name="テキスト ボックス 652">
          <a:extLst>
            <a:ext uri="{FF2B5EF4-FFF2-40B4-BE49-F238E27FC236}">
              <a16:creationId xmlns:a16="http://schemas.microsoft.com/office/drawing/2014/main" id="{111DD9D6-15BD-4B11-A010-78602AB129B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4" name="【児童館】&#10;有形固定資産減価償却率グラフ枠">
          <a:extLst>
            <a:ext uri="{FF2B5EF4-FFF2-40B4-BE49-F238E27FC236}">
              <a16:creationId xmlns:a16="http://schemas.microsoft.com/office/drawing/2014/main" id="{FB048602-073C-4E90-9D1C-B76FC264B54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114300</xdr:rowOff>
    </xdr:to>
    <xdr:cxnSp macro="">
      <xdr:nvCxnSpPr>
        <xdr:cNvPr id="655" name="直線コネクタ 654">
          <a:extLst>
            <a:ext uri="{FF2B5EF4-FFF2-40B4-BE49-F238E27FC236}">
              <a16:creationId xmlns:a16="http://schemas.microsoft.com/office/drawing/2014/main" id="{5625198F-FC30-4277-8002-6B2F2FBF3DBD}"/>
            </a:ext>
          </a:extLst>
        </xdr:cNvPr>
        <xdr:cNvCxnSpPr/>
      </xdr:nvCxnSpPr>
      <xdr:spPr>
        <a:xfrm flipV="1">
          <a:off x="16318864" y="1337119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6" name="【児童館】&#10;有形固定資産減価償却率最小値テキスト">
          <a:extLst>
            <a:ext uri="{FF2B5EF4-FFF2-40B4-BE49-F238E27FC236}">
              <a16:creationId xmlns:a16="http://schemas.microsoft.com/office/drawing/2014/main" id="{E74789FE-5230-46F1-932B-4CACA6345FFD}"/>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7" name="直線コネクタ 656">
          <a:extLst>
            <a:ext uri="{FF2B5EF4-FFF2-40B4-BE49-F238E27FC236}">
              <a16:creationId xmlns:a16="http://schemas.microsoft.com/office/drawing/2014/main" id="{DD721FF4-92C1-4712-8B54-4E94389E77BF}"/>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58" name="【児童館】&#10;有形固定資産減価償却率最大値テキスト">
          <a:extLst>
            <a:ext uri="{FF2B5EF4-FFF2-40B4-BE49-F238E27FC236}">
              <a16:creationId xmlns:a16="http://schemas.microsoft.com/office/drawing/2014/main" id="{4F9CE30C-1901-4BF4-BBA1-F69715F89C44}"/>
            </a:ext>
          </a:extLst>
        </xdr:cNvPr>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59" name="直線コネクタ 658">
          <a:extLst>
            <a:ext uri="{FF2B5EF4-FFF2-40B4-BE49-F238E27FC236}">
              <a16:creationId xmlns:a16="http://schemas.microsoft.com/office/drawing/2014/main" id="{E118DB11-E1B9-4803-80C9-3EBE8F5F2343}"/>
            </a:ext>
          </a:extLst>
        </xdr:cNvPr>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52088</xdr:rowOff>
    </xdr:from>
    <xdr:ext cx="405111" cy="259045"/>
    <xdr:sp macro="" textlink="">
      <xdr:nvSpPr>
        <xdr:cNvPr id="660" name="【児童館】&#10;有形固定資産減価償却率平均値テキスト">
          <a:extLst>
            <a:ext uri="{FF2B5EF4-FFF2-40B4-BE49-F238E27FC236}">
              <a16:creationId xmlns:a16="http://schemas.microsoft.com/office/drawing/2014/main" id="{91236D64-5EA5-4D49-A625-AB27F956424D}"/>
            </a:ext>
          </a:extLst>
        </xdr:cNvPr>
        <xdr:cNvSpPr txBox="1"/>
      </xdr:nvSpPr>
      <xdr:spPr>
        <a:xfrm>
          <a:off x="16357600" y="13768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29211</xdr:rowOff>
    </xdr:from>
    <xdr:to>
      <xdr:col>85</xdr:col>
      <xdr:colOff>177800</xdr:colOff>
      <xdr:row>81</xdr:row>
      <xdr:rowOff>130811</xdr:rowOff>
    </xdr:to>
    <xdr:sp macro="" textlink="">
      <xdr:nvSpPr>
        <xdr:cNvPr id="661" name="フローチャート: 判断 660">
          <a:extLst>
            <a:ext uri="{FF2B5EF4-FFF2-40B4-BE49-F238E27FC236}">
              <a16:creationId xmlns:a16="http://schemas.microsoft.com/office/drawing/2014/main" id="{F984744E-A86D-4DFB-ABB1-8A4FF9C9EA70}"/>
            </a:ext>
          </a:extLst>
        </xdr:cNvPr>
        <xdr:cNvSpPr/>
      </xdr:nvSpPr>
      <xdr:spPr>
        <a:xfrm>
          <a:off x="16268700" y="1391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145414</xdr:rowOff>
    </xdr:from>
    <xdr:to>
      <xdr:col>81</xdr:col>
      <xdr:colOff>101600</xdr:colOff>
      <xdr:row>81</xdr:row>
      <xdr:rowOff>75564</xdr:rowOff>
    </xdr:to>
    <xdr:sp macro="" textlink="">
      <xdr:nvSpPr>
        <xdr:cNvPr id="662" name="フローチャート: 判断 661">
          <a:extLst>
            <a:ext uri="{FF2B5EF4-FFF2-40B4-BE49-F238E27FC236}">
              <a16:creationId xmlns:a16="http://schemas.microsoft.com/office/drawing/2014/main" id="{B0017B78-D90A-4B54-847B-01C65844B863}"/>
            </a:ext>
          </a:extLst>
        </xdr:cNvPr>
        <xdr:cNvSpPr/>
      </xdr:nvSpPr>
      <xdr:spPr>
        <a:xfrm>
          <a:off x="15430500" y="1386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88264</xdr:rowOff>
    </xdr:from>
    <xdr:to>
      <xdr:col>76</xdr:col>
      <xdr:colOff>165100</xdr:colOff>
      <xdr:row>81</xdr:row>
      <xdr:rowOff>18414</xdr:rowOff>
    </xdr:to>
    <xdr:sp macro="" textlink="">
      <xdr:nvSpPr>
        <xdr:cNvPr id="663" name="フローチャート: 判断 662">
          <a:extLst>
            <a:ext uri="{FF2B5EF4-FFF2-40B4-BE49-F238E27FC236}">
              <a16:creationId xmlns:a16="http://schemas.microsoft.com/office/drawing/2014/main" id="{06538B85-F2D7-4A47-AFE4-3B7B4C2D3167}"/>
            </a:ext>
          </a:extLst>
        </xdr:cNvPr>
        <xdr:cNvSpPr/>
      </xdr:nvSpPr>
      <xdr:spPr>
        <a:xfrm>
          <a:off x="14541500" y="1380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79</xdr:row>
      <xdr:rowOff>168275</xdr:rowOff>
    </xdr:from>
    <xdr:to>
      <xdr:col>72</xdr:col>
      <xdr:colOff>38100</xdr:colOff>
      <xdr:row>80</xdr:row>
      <xdr:rowOff>98425</xdr:rowOff>
    </xdr:to>
    <xdr:sp macro="" textlink="">
      <xdr:nvSpPr>
        <xdr:cNvPr id="664" name="フローチャート: 判断 663">
          <a:extLst>
            <a:ext uri="{FF2B5EF4-FFF2-40B4-BE49-F238E27FC236}">
              <a16:creationId xmlns:a16="http://schemas.microsoft.com/office/drawing/2014/main" id="{E696EF5F-414E-41C1-99C7-A124FED7E727}"/>
            </a:ext>
          </a:extLst>
        </xdr:cNvPr>
        <xdr:cNvSpPr/>
      </xdr:nvSpPr>
      <xdr:spPr>
        <a:xfrm>
          <a:off x="13652500" y="1371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84455</xdr:rowOff>
    </xdr:from>
    <xdr:to>
      <xdr:col>67</xdr:col>
      <xdr:colOff>101600</xdr:colOff>
      <xdr:row>81</xdr:row>
      <xdr:rowOff>14605</xdr:rowOff>
    </xdr:to>
    <xdr:sp macro="" textlink="">
      <xdr:nvSpPr>
        <xdr:cNvPr id="665" name="フローチャート: 判断 664">
          <a:extLst>
            <a:ext uri="{FF2B5EF4-FFF2-40B4-BE49-F238E27FC236}">
              <a16:creationId xmlns:a16="http://schemas.microsoft.com/office/drawing/2014/main" id="{6646A26E-C6A2-4D6D-89E2-A7EA4C92E068}"/>
            </a:ext>
          </a:extLst>
        </xdr:cNvPr>
        <xdr:cNvSpPr/>
      </xdr:nvSpPr>
      <xdr:spPr>
        <a:xfrm>
          <a:off x="12763500" y="1380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B904B89D-7A0E-44C1-8585-3E7E806E325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B2BF2CF9-6EAD-48F1-9D2A-F2F26504408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25B986D9-266C-4D1E-B6DC-25092B1A593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133607CA-8AAB-4734-8619-940F2AD119F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96CBC1E8-7A27-4DB3-A070-DF31EF7E282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122555</xdr:rowOff>
    </xdr:from>
    <xdr:to>
      <xdr:col>85</xdr:col>
      <xdr:colOff>177800</xdr:colOff>
      <xdr:row>86</xdr:row>
      <xdr:rowOff>52705</xdr:rowOff>
    </xdr:to>
    <xdr:sp macro="" textlink="">
      <xdr:nvSpPr>
        <xdr:cNvPr id="671" name="楕円 670">
          <a:extLst>
            <a:ext uri="{FF2B5EF4-FFF2-40B4-BE49-F238E27FC236}">
              <a16:creationId xmlns:a16="http://schemas.microsoft.com/office/drawing/2014/main" id="{FD52AC38-AB2C-46D6-AF8D-6DE10CF774B2}"/>
            </a:ext>
          </a:extLst>
        </xdr:cNvPr>
        <xdr:cNvSpPr/>
      </xdr:nvSpPr>
      <xdr:spPr>
        <a:xfrm>
          <a:off x="16268700" y="1469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37482</xdr:rowOff>
    </xdr:from>
    <xdr:ext cx="405111" cy="259045"/>
    <xdr:sp macro="" textlink="">
      <xdr:nvSpPr>
        <xdr:cNvPr id="672" name="【児童館】&#10;有形固定資産減価償却率該当値テキスト">
          <a:extLst>
            <a:ext uri="{FF2B5EF4-FFF2-40B4-BE49-F238E27FC236}">
              <a16:creationId xmlns:a16="http://schemas.microsoft.com/office/drawing/2014/main" id="{9C320E54-E837-42F2-A616-F91D641B51B6}"/>
            </a:ext>
          </a:extLst>
        </xdr:cNvPr>
        <xdr:cNvSpPr txBox="1"/>
      </xdr:nvSpPr>
      <xdr:spPr>
        <a:xfrm>
          <a:off x="16357600" y="14610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111125</xdr:rowOff>
    </xdr:from>
    <xdr:to>
      <xdr:col>81</xdr:col>
      <xdr:colOff>101600</xdr:colOff>
      <xdr:row>86</xdr:row>
      <xdr:rowOff>41275</xdr:rowOff>
    </xdr:to>
    <xdr:sp macro="" textlink="">
      <xdr:nvSpPr>
        <xdr:cNvPr id="673" name="楕円 672">
          <a:extLst>
            <a:ext uri="{FF2B5EF4-FFF2-40B4-BE49-F238E27FC236}">
              <a16:creationId xmlns:a16="http://schemas.microsoft.com/office/drawing/2014/main" id="{2D2441A1-5621-4894-BECD-96C47DBC2422}"/>
            </a:ext>
          </a:extLst>
        </xdr:cNvPr>
        <xdr:cNvSpPr/>
      </xdr:nvSpPr>
      <xdr:spPr>
        <a:xfrm>
          <a:off x="15430500" y="1468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161925</xdr:rowOff>
    </xdr:from>
    <xdr:to>
      <xdr:col>85</xdr:col>
      <xdr:colOff>127000</xdr:colOff>
      <xdr:row>86</xdr:row>
      <xdr:rowOff>1905</xdr:rowOff>
    </xdr:to>
    <xdr:cxnSp macro="">
      <xdr:nvCxnSpPr>
        <xdr:cNvPr id="674" name="直線コネクタ 673">
          <a:extLst>
            <a:ext uri="{FF2B5EF4-FFF2-40B4-BE49-F238E27FC236}">
              <a16:creationId xmlns:a16="http://schemas.microsoft.com/office/drawing/2014/main" id="{D013E18D-B4F7-436B-9E68-A9850CDBF2DA}"/>
            </a:ext>
          </a:extLst>
        </xdr:cNvPr>
        <xdr:cNvCxnSpPr/>
      </xdr:nvCxnSpPr>
      <xdr:spPr>
        <a:xfrm>
          <a:off x="15481300" y="1473517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105411</xdr:rowOff>
    </xdr:from>
    <xdr:to>
      <xdr:col>76</xdr:col>
      <xdr:colOff>165100</xdr:colOff>
      <xdr:row>86</xdr:row>
      <xdr:rowOff>35561</xdr:rowOff>
    </xdr:to>
    <xdr:sp macro="" textlink="">
      <xdr:nvSpPr>
        <xdr:cNvPr id="675" name="楕円 674">
          <a:extLst>
            <a:ext uri="{FF2B5EF4-FFF2-40B4-BE49-F238E27FC236}">
              <a16:creationId xmlns:a16="http://schemas.microsoft.com/office/drawing/2014/main" id="{870C81FB-B7B2-405C-AD3A-A3D10BC518DE}"/>
            </a:ext>
          </a:extLst>
        </xdr:cNvPr>
        <xdr:cNvSpPr/>
      </xdr:nvSpPr>
      <xdr:spPr>
        <a:xfrm>
          <a:off x="14541500" y="1467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156211</xdr:rowOff>
    </xdr:from>
    <xdr:to>
      <xdr:col>81</xdr:col>
      <xdr:colOff>50800</xdr:colOff>
      <xdr:row>85</xdr:row>
      <xdr:rowOff>161925</xdr:rowOff>
    </xdr:to>
    <xdr:cxnSp macro="">
      <xdr:nvCxnSpPr>
        <xdr:cNvPr id="676" name="直線コネクタ 675">
          <a:extLst>
            <a:ext uri="{FF2B5EF4-FFF2-40B4-BE49-F238E27FC236}">
              <a16:creationId xmlns:a16="http://schemas.microsoft.com/office/drawing/2014/main" id="{CE10526B-8217-43D0-9B99-BAC3BC0FDB12}"/>
            </a:ext>
          </a:extLst>
        </xdr:cNvPr>
        <xdr:cNvCxnSpPr/>
      </xdr:nvCxnSpPr>
      <xdr:spPr>
        <a:xfrm>
          <a:off x="14592300" y="1472946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63500</xdr:rowOff>
    </xdr:from>
    <xdr:to>
      <xdr:col>72</xdr:col>
      <xdr:colOff>38100</xdr:colOff>
      <xdr:row>86</xdr:row>
      <xdr:rowOff>165100</xdr:rowOff>
    </xdr:to>
    <xdr:sp macro="" textlink="">
      <xdr:nvSpPr>
        <xdr:cNvPr id="677" name="楕円 676">
          <a:extLst>
            <a:ext uri="{FF2B5EF4-FFF2-40B4-BE49-F238E27FC236}">
              <a16:creationId xmlns:a16="http://schemas.microsoft.com/office/drawing/2014/main" id="{08659941-2540-4C75-98CB-C07135CA3166}"/>
            </a:ext>
          </a:extLst>
        </xdr:cNvPr>
        <xdr:cNvSpPr/>
      </xdr:nvSpPr>
      <xdr:spPr>
        <a:xfrm>
          <a:off x="13652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156211</xdr:rowOff>
    </xdr:from>
    <xdr:to>
      <xdr:col>76</xdr:col>
      <xdr:colOff>114300</xdr:colOff>
      <xdr:row>86</xdr:row>
      <xdr:rowOff>114300</xdr:rowOff>
    </xdr:to>
    <xdr:cxnSp macro="">
      <xdr:nvCxnSpPr>
        <xdr:cNvPr id="678" name="直線コネクタ 677">
          <a:extLst>
            <a:ext uri="{FF2B5EF4-FFF2-40B4-BE49-F238E27FC236}">
              <a16:creationId xmlns:a16="http://schemas.microsoft.com/office/drawing/2014/main" id="{498374D2-2DC4-424E-A331-4532F13CADC8}"/>
            </a:ext>
          </a:extLst>
        </xdr:cNvPr>
        <xdr:cNvCxnSpPr/>
      </xdr:nvCxnSpPr>
      <xdr:spPr>
        <a:xfrm flipV="1">
          <a:off x="13703300" y="14729461"/>
          <a:ext cx="889000" cy="129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63500</xdr:rowOff>
    </xdr:from>
    <xdr:to>
      <xdr:col>67</xdr:col>
      <xdr:colOff>101600</xdr:colOff>
      <xdr:row>86</xdr:row>
      <xdr:rowOff>165100</xdr:rowOff>
    </xdr:to>
    <xdr:sp macro="" textlink="">
      <xdr:nvSpPr>
        <xdr:cNvPr id="679" name="楕円 678">
          <a:extLst>
            <a:ext uri="{FF2B5EF4-FFF2-40B4-BE49-F238E27FC236}">
              <a16:creationId xmlns:a16="http://schemas.microsoft.com/office/drawing/2014/main" id="{2D49F257-A423-4E5B-A710-B8E2FD2CDEB7}"/>
            </a:ext>
          </a:extLst>
        </xdr:cNvPr>
        <xdr:cNvSpPr/>
      </xdr:nvSpPr>
      <xdr:spPr>
        <a:xfrm>
          <a:off x="12763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114300</xdr:rowOff>
    </xdr:from>
    <xdr:to>
      <xdr:col>71</xdr:col>
      <xdr:colOff>177800</xdr:colOff>
      <xdr:row>86</xdr:row>
      <xdr:rowOff>114300</xdr:rowOff>
    </xdr:to>
    <xdr:cxnSp macro="">
      <xdr:nvCxnSpPr>
        <xdr:cNvPr id="680" name="直線コネクタ 679">
          <a:extLst>
            <a:ext uri="{FF2B5EF4-FFF2-40B4-BE49-F238E27FC236}">
              <a16:creationId xmlns:a16="http://schemas.microsoft.com/office/drawing/2014/main" id="{4968A40E-62B0-4963-ACF9-BBFC62AA1934}"/>
            </a:ext>
          </a:extLst>
        </xdr:cNvPr>
        <xdr:cNvCxnSpPr/>
      </xdr:nvCxnSpPr>
      <xdr:spPr>
        <a:xfrm>
          <a:off x="12814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92091</xdr:rowOff>
    </xdr:from>
    <xdr:ext cx="405111" cy="259045"/>
    <xdr:sp macro="" textlink="">
      <xdr:nvSpPr>
        <xdr:cNvPr id="681" name="n_1aveValue【児童館】&#10;有形固定資産減価償却率">
          <a:extLst>
            <a:ext uri="{FF2B5EF4-FFF2-40B4-BE49-F238E27FC236}">
              <a16:creationId xmlns:a16="http://schemas.microsoft.com/office/drawing/2014/main" id="{0D808B3C-6CAE-4692-905A-2A833B7E4C61}"/>
            </a:ext>
          </a:extLst>
        </xdr:cNvPr>
        <xdr:cNvSpPr txBox="1"/>
      </xdr:nvSpPr>
      <xdr:spPr>
        <a:xfrm>
          <a:off x="15266044" y="1363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34941</xdr:rowOff>
    </xdr:from>
    <xdr:ext cx="405111" cy="259045"/>
    <xdr:sp macro="" textlink="">
      <xdr:nvSpPr>
        <xdr:cNvPr id="682" name="n_2aveValue【児童館】&#10;有形固定資産減価償却率">
          <a:extLst>
            <a:ext uri="{FF2B5EF4-FFF2-40B4-BE49-F238E27FC236}">
              <a16:creationId xmlns:a16="http://schemas.microsoft.com/office/drawing/2014/main" id="{EB4DCA86-3B5E-4DEF-A590-FA59657D0959}"/>
            </a:ext>
          </a:extLst>
        </xdr:cNvPr>
        <xdr:cNvSpPr txBox="1"/>
      </xdr:nvSpPr>
      <xdr:spPr>
        <a:xfrm>
          <a:off x="14389744" y="1357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114952</xdr:rowOff>
    </xdr:from>
    <xdr:ext cx="405111" cy="259045"/>
    <xdr:sp macro="" textlink="">
      <xdr:nvSpPr>
        <xdr:cNvPr id="683" name="n_3aveValue【児童館】&#10;有形固定資産減価償却率">
          <a:extLst>
            <a:ext uri="{FF2B5EF4-FFF2-40B4-BE49-F238E27FC236}">
              <a16:creationId xmlns:a16="http://schemas.microsoft.com/office/drawing/2014/main" id="{249F69B3-63D9-49C3-83BD-75428943DFAA}"/>
            </a:ext>
          </a:extLst>
        </xdr:cNvPr>
        <xdr:cNvSpPr txBox="1"/>
      </xdr:nvSpPr>
      <xdr:spPr>
        <a:xfrm>
          <a:off x="13500744" y="1348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31132</xdr:rowOff>
    </xdr:from>
    <xdr:ext cx="405111" cy="259045"/>
    <xdr:sp macro="" textlink="">
      <xdr:nvSpPr>
        <xdr:cNvPr id="684" name="n_4aveValue【児童館】&#10;有形固定資産減価償却率">
          <a:extLst>
            <a:ext uri="{FF2B5EF4-FFF2-40B4-BE49-F238E27FC236}">
              <a16:creationId xmlns:a16="http://schemas.microsoft.com/office/drawing/2014/main" id="{C17C20EF-736E-43A0-B52A-BA6EC4F0BC2F}"/>
            </a:ext>
          </a:extLst>
        </xdr:cNvPr>
        <xdr:cNvSpPr txBox="1"/>
      </xdr:nvSpPr>
      <xdr:spPr>
        <a:xfrm>
          <a:off x="12611744" y="1357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32402</xdr:rowOff>
    </xdr:from>
    <xdr:ext cx="405111" cy="259045"/>
    <xdr:sp macro="" textlink="">
      <xdr:nvSpPr>
        <xdr:cNvPr id="685" name="n_1mainValue【児童館】&#10;有形固定資産減価償却率">
          <a:extLst>
            <a:ext uri="{FF2B5EF4-FFF2-40B4-BE49-F238E27FC236}">
              <a16:creationId xmlns:a16="http://schemas.microsoft.com/office/drawing/2014/main" id="{40A2D926-B635-49DE-88BD-F3ABBAECF86F}"/>
            </a:ext>
          </a:extLst>
        </xdr:cNvPr>
        <xdr:cNvSpPr txBox="1"/>
      </xdr:nvSpPr>
      <xdr:spPr>
        <a:xfrm>
          <a:off x="15266044" y="1477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26688</xdr:rowOff>
    </xdr:from>
    <xdr:ext cx="405111" cy="259045"/>
    <xdr:sp macro="" textlink="">
      <xdr:nvSpPr>
        <xdr:cNvPr id="686" name="n_2mainValue【児童館】&#10;有形固定資産減価償却率">
          <a:extLst>
            <a:ext uri="{FF2B5EF4-FFF2-40B4-BE49-F238E27FC236}">
              <a16:creationId xmlns:a16="http://schemas.microsoft.com/office/drawing/2014/main" id="{750C46FE-D1A8-4CB3-AEF2-EBDC042D2E4C}"/>
            </a:ext>
          </a:extLst>
        </xdr:cNvPr>
        <xdr:cNvSpPr txBox="1"/>
      </xdr:nvSpPr>
      <xdr:spPr>
        <a:xfrm>
          <a:off x="14389744" y="1477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156227</xdr:rowOff>
    </xdr:from>
    <xdr:ext cx="469744" cy="259045"/>
    <xdr:sp macro="" textlink="">
      <xdr:nvSpPr>
        <xdr:cNvPr id="687" name="n_3mainValue【児童館】&#10;有形固定資産減価償却率">
          <a:extLst>
            <a:ext uri="{FF2B5EF4-FFF2-40B4-BE49-F238E27FC236}">
              <a16:creationId xmlns:a16="http://schemas.microsoft.com/office/drawing/2014/main" id="{31706D84-7991-4946-9590-0F85C5DEEF35}"/>
            </a:ext>
          </a:extLst>
        </xdr:cNvPr>
        <xdr:cNvSpPr txBox="1"/>
      </xdr:nvSpPr>
      <xdr:spPr>
        <a:xfrm>
          <a:off x="13468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156227</xdr:rowOff>
    </xdr:from>
    <xdr:ext cx="469744" cy="259045"/>
    <xdr:sp macro="" textlink="">
      <xdr:nvSpPr>
        <xdr:cNvPr id="688" name="n_4mainValue【児童館】&#10;有形固定資産減価償却率">
          <a:extLst>
            <a:ext uri="{FF2B5EF4-FFF2-40B4-BE49-F238E27FC236}">
              <a16:creationId xmlns:a16="http://schemas.microsoft.com/office/drawing/2014/main" id="{793F9736-BCC4-4566-AA38-8DE475BA5B07}"/>
            </a:ext>
          </a:extLst>
        </xdr:cNvPr>
        <xdr:cNvSpPr txBox="1"/>
      </xdr:nvSpPr>
      <xdr:spPr>
        <a:xfrm>
          <a:off x="12579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9" name="正方形/長方形 688">
          <a:extLst>
            <a:ext uri="{FF2B5EF4-FFF2-40B4-BE49-F238E27FC236}">
              <a16:creationId xmlns:a16="http://schemas.microsoft.com/office/drawing/2014/main" id="{F7CBB8E2-F074-4725-AECD-05EAAEE5D0B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0" name="正方形/長方形 689">
          <a:extLst>
            <a:ext uri="{FF2B5EF4-FFF2-40B4-BE49-F238E27FC236}">
              <a16:creationId xmlns:a16="http://schemas.microsoft.com/office/drawing/2014/main" id="{04110477-4066-45E6-A105-09AB62354CB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1" name="正方形/長方形 690">
          <a:extLst>
            <a:ext uri="{FF2B5EF4-FFF2-40B4-BE49-F238E27FC236}">
              <a16:creationId xmlns:a16="http://schemas.microsoft.com/office/drawing/2014/main" id="{8023E04E-35AB-4B2D-A8F1-9558AE4D3A5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2" name="正方形/長方形 691">
          <a:extLst>
            <a:ext uri="{FF2B5EF4-FFF2-40B4-BE49-F238E27FC236}">
              <a16:creationId xmlns:a16="http://schemas.microsoft.com/office/drawing/2014/main" id="{CC6E1608-AF51-4E5A-8222-465F33CBB3A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3" name="正方形/長方形 692">
          <a:extLst>
            <a:ext uri="{FF2B5EF4-FFF2-40B4-BE49-F238E27FC236}">
              <a16:creationId xmlns:a16="http://schemas.microsoft.com/office/drawing/2014/main" id="{1453FEC1-0759-4949-ADDA-91186FAB852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4" name="正方形/長方形 693">
          <a:extLst>
            <a:ext uri="{FF2B5EF4-FFF2-40B4-BE49-F238E27FC236}">
              <a16:creationId xmlns:a16="http://schemas.microsoft.com/office/drawing/2014/main" id="{4F66D0CA-549A-43D8-BD27-5194016E1A1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5" name="正方形/長方形 694">
          <a:extLst>
            <a:ext uri="{FF2B5EF4-FFF2-40B4-BE49-F238E27FC236}">
              <a16:creationId xmlns:a16="http://schemas.microsoft.com/office/drawing/2014/main" id="{EF3FDB60-A72A-4FA4-AF2B-66ABA0BD637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6" name="正方形/長方形 695">
          <a:extLst>
            <a:ext uri="{FF2B5EF4-FFF2-40B4-BE49-F238E27FC236}">
              <a16:creationId xmlns:a16="http://schemas.microsoft.com/office/drawing/2014/main" id="{FBF953E4-DFB3-498D-B1F5-AE221505D41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7" name="テキスト ボックス 696">
          <a:extLst>
            <a:ext uri="{FF2B5EF4-FFF2-40B4-BE49-F238E27FC236}">
              <a16:creationId xmlns:a16="http://schemas.microsoft.com/office/drawing/2014/main" id="{BEEF0E1C-3650-4FC4-BB42-9BB3C20EAE9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8" name="直線コネクタ 697">
          <a:extLst>
            <a:ext uri="{FF2B5EF4-FFF2-40B4-BE49-F238E27FC236}">
              <a16:creationId xmlns:a16="http://schemas.microsoft.com/office/drawing/2014/main" id="{A2F1E25B-AD56-49F7-8772-1785FA9BEAE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9" name="直線コネクタ 698">
          <a:extLst>
            <a:ext uri="{FF2B5EF4-FFF2-40B4-BE49-F238E27FC236}">
              <a16:creationId xmlns:a16="http://schemas.microsoft.com/office/drawing/2014/main" id="{B7D0595C-D0CF-455B-B5F3-E58B8127E99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00" name="テキスト ボックス 699">
          <a:extLst>
            <a:ext uri="{FF2B5EF4-FFF2-40B4-BE49-F238E27FC236}">
              <a16:creationId xmlns:a16="http://schemas.microsoft.com/office/drawing/2014/main" id="{5C399ECC-C8D4-41DC-8B8A-130B8C84428F}"/>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01" name="直線コネクタ 700">
          <a:extLst>
            <a:ext uri="{FF2B5EF4-FFF2-40B4-BE49-F238E27FC236}">
              <a16:creationId xmlns:a16="http://schemas.microsoft.com/office/drawing/2014/main" id="{06D8F749-5E35-4DD6-8A67-3851540AAC11}"/>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02" name="テキスト ボックス 701">
          <a:extLst>
            <a:ext uri="{FF2B5EF4-FFF2-40B4-BE49-F238E27FC236}">
              <a16:creationId xmlns:a16="http://schemas.microsoft.com/office/drawing/2014/main" id="{3C91E999-AC8D-4C04-A0CC-F4C8EC856754}"/>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3" name="直線コネクタ 702">
          <a:extLst>
            <a:ext uri="{FF2B5EF4-FFF2-40B4-BE49-F238E27FC236}">
              <a16:creationId xmlns:a16="http://schemas.microsoft.com/office/drawing/2014/main" id="{3FD9CC75-2AEA-43A4-8178-0E1AA94DDC77}"/>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4" name="テキスト ボックス 703">
          <a:extLst>
            <a:ext uri="{FF2B5EF4-FFF2-40B4-BE49-F238E27FC236}">
              <a16:creationId xmlns:a16="http://schemas.microsoft.com/office/drawing/2014/main" id="{943513F1-4701-4D9E-BE31-A8154C85907E}"/>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5" name="直線コネクタ 704">
          <a:extLst>
            <a:ext uri="{FF2B5EF4-FFF2-40B4-BE49-F238E27FC236}">
              <a16:creationId xmlns:a16="http://schemas.microsoft.com/office/drawing/2014/main" id="{0D78E8E5-1277-43CF-8A80-C52C4A009A44}"/>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6" name="テキスト ボックス 705">
          <a:extLst>
            <a:ext uri="{FF2B5EF4-FFF2-40B4-BE49-F238E27FC236}">
              <a16:creationId xmlns:a16="http://schemas.microsoft.com/office/drawing/2014/main" id="{599252C1-8519-471A-AADD-17C404DFBCEE}"/>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7" name="直線コネクタ 706">
          <a:extLst>
            <a:ext uri="{FF2B5EF4-FFF2-40B4-BE49-F238E27FC236}">
              <a16:creationId xmlns:a16="http://schemas.microsoft.com/office/drawing/2014/main" id="{5929100B-F843-4BAB-ADD6-0D889FB7E8B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8" name="テキスト ボックス 707">
          <a:extLst>
            <a:ext uri="{FF2B5EF4-FFF2-40B4-BE49-F238E27FC236}">
              <a16:creationId xmlns:a16="http://schemas.microsoft.com/office/drawing/2014/main" id="{E6942829-F572-4376-A19A-0A597EDEED4E}"/>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9" name="直線コネクタ 708">
          <a:extLst>
            <a:ext uri="{FF2B5EF4-FFF2-40B4-BE49-F238E27FC236}">
              <a16:creationId xmlns:a16="http://schemas.microsoft.com/office/drawing/2014/main" id="{AF973DE3-2083-4EB2-9976-F8D4C3EB5D3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0" name="テキスト ボックス 709">
          <a:extLst>
            <a:ext uri="{FF2B5EF4-FFF2-40B4-BE49-F238E27FC236}">
              <a16:creationId xmlns:a16="http://schemas.microsoft.com/office/drawing/2014/main" id="{ACD748F7-F7AE-493D-BB61-A099D2AB81B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1" name="【児童館】&#10;一人当たり面積グラフ枠">
          <a:extLst>
            <a:ext uri="{FF2B5EF4-FFF2-40B4-BE49-F238E27FC236}">
              <a16:creationId xmlns:a16="http://schemas.microsoft.com/office/drawing/2014/main" id="{6495F3E8-2D03-4C38-A3F8-B712B3B444B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34289</xdr:rowOff>
    </xdr:from>
    <xdr:to>
      <xdr:col>116</xdr:col>
      <xdr:colOff>62864</xdr:colOff>
      <xdr:row>86</xdr:row>
      <xdr:rowOff>17145</xdr:rowOff>
    </xdr:to>
    <xdr:cxnSp macro="">
      <xdr:nvCxnSpPr>
        <xdr:cNvPr id="712" name="直線コネクタ 711">
          <a:extLst>
            <a:ext uri="{FF2B5EF4-FFF2-40B4-BE49-F238E27FC236}">
              <a16:creationId xmlns:a16="http://schemas.microsoft.com/office/drawing/2014/main" id="{0835F2DE-F0BA-4B94-8C03-B19333EBA1EA}"/>
            </a:ext>
          </a:extLst>
        </xdr:cNvPr>
        <xdr:cNvCxnSpPr/>
      </xdr:nvCxnSpPr>
      <xdr:spPr>
        <a:xfrm flipV="1">
          <a:off x="22160864" y="13235939"/>
          <a:ext cx="0" cy="1525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20972</xdr:rowOff>
    </xdr:from>
    <xdr:ext cx="469744" cy="259045"/>
    <xdr:sp macro="" textlink="">
      <xdr:nvSpPr>
        <xdr:cNvPr id="713" name="【児童館】&#10;一人当たり面積最小値テキスト">
          <a:extLst>
            <a:ext uri="{FF2B5EF4-FFF2-40B4-BE49-F238E27FC236}">
              <a16:creationId xmlns:a16="http://schemas.microsoft.com/office/drawing/2014/main" id="{03EEF044-9587-47BE-8469-C70554104B9F}"/>
            </a:ext>
          </a:extLst>
        </xdr:cNvPr>
        <xdr:cNvSpPr txBox="1"/>
      </xdr:nvSpPr>
      <xdr:spPr>
        <a:xfrm>
          <a:off x="22199600" y="1476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17145</xdr:rowOff>
    </xdr:from>
    <xdr:to>
      <xdr:col>116</xdr:col>
      <xdr:colOff>152400</xdr:colOff>
      <xdr:row>86</xdr:row>
      <xdr:rowOff>17145</xdr:rowOff>
    </xdr:to>
    <xdr:cxnSp macro="">
      <xdr:nvCxnSpPr>
        <xdr:cNvPr id="714" name="直線コネクタ 713">
          <a:extLst>
            <a:ext uri="{FF2B5EF4-FFF2-40B4-BE49-F238E27FC236}">
              <a16:creationId xmlns:a16="http://schemas.microsoft.com/office/drawing/2014/main" id="{4F0645B4-CDEE-4FF4-B380-5DAE45D2D357}"/>
            </a:ext>
          </a:extLst>
        </xdr:cNvPr>
        <xdr:cNvCxnSpPr/>
      </xdr:nvCxnSpPr>
      <xdr:spPr>
        <a:xfrm>
          <a:off x="22072600" y="14761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152416</xdr:rowOff>
    </xdr:from>
    <xdr:ext cx="469744" cy="259045"/>
    <xdr:sp macro="" textlink="">
      <xdr:nvSpPr>
        <xdr:cNvPr id="715" name="【児童館】&#10;一人当たり面積最大値テキスト">
          <a:extLst>
            <a:ext uri="{FF2B5EF4-FFF2-40B4-BE49-F238E27FC236}">
              <a16:creationId xmlns:a16="http://schemas.microsoft.com/office/drawing/2014/main" id="{E2F06112-0D69-4F1F-B76E-596D71D69BAA}"/>
            </a:ext>
          </a:extLst>
        </xdr:cNvPr>
        <xdr:cNvSpPr txBox="1"/>
      </xdr:nvSpPr>
      <xdr:spPr>
        <a:xfrm>
          <a:off x="22199600" y="1301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34289</xdr:rowOff>
    </xdr:from>
    <xdr:to>
      <xdr:col>116</xdr:col>
      <xdr:colOff>152400</xdr:colOff>
      <xdr:row>77</xdr:row>
      <xdr:rowOff>34289</xdr:rowOff>
    </xdr:to>
    <xdr:cxnSp macro="">
      <xdr:nvCxnSpPr>
        <xdr:cNvPr id="716" name="直線コネクタ 715">
          <a:extLst>
            <a:ext uri="{FF2B5EF4-FFF2-40B4-BE49-F238E27FC236}">
              <a16:creationId xmlns:a16="http://schemas.microsoft.com/office/drawing/2014/main" id="{F9829E39-4259-48D4-B872-4758D6DD5F6A}"/>
            </a:ext>
          </a:extLst>
        </xdr:cNvPr>
        <xdr:cNvCxnSpPr/>
      </xdr:nvCxnSpPr>
      <xdr:spPr>
        <a:xfrm>
          <a:off x="22072600" y="1323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12082</xdr:rowOff>
    </xdr:from>
    <xdr:ext cx="469744" cy="259045"/>
    <xdr:sp macro="" textlink="">
      <xdr:nvSpPr>
        <xdr:cNvPr id="717" name="【児童館】&#10;一人当たり面積平均値テキスト">
          <a:extLst>
            <a:ext uri="{FF2B5EF4-FFF2-40B4-BE49-F238E27FC236}">
              <a16:creationId xmlns:a16="http://schemas.microsoft.com/office/drawing/2014/main" id="{0B47E44B-0E17-4EFD-9448-251F23A80465}"/>
            </a:ext>
          </a:extLst>
        </xdr:cNvPr>
        <xdr:cNvSpPr txBox="1"/>
      </xdr:nvSpPr>
      <xdr:spPr>
        <a:xfrm>
          <a:off x="22199600" y="144138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160655</xdr:rowOff>
    </xdr:from>
    <xdr:to>
      <xdr:col>116</xdr:col>
      <xdr:colOff>114300</xdr:colOff>
      <xdr:row>85</xdr:row>
      <xdr:rowOff>90805</xdr:rowOff>
    </xdr:to>
    <xdr:sp macro="" textlink="">
      <xdr:nvSpPr>
        <xdr:cNvPr id="718" name="フローチャート: 判断 717">
          <a:extLst>
            <a:ext uri="{FF2B5EF4-FFF2-40B4-BE49-F238E27FC236}">
              <a16:creationId xmlns:a16="http://schemas.microsoft.com/office/drawing/2014/main" id="{4B8FC5D0-B614-47F6-A266-73E318D828AA}"/>
            </a:ext>
          </a:extLst>
        </xdr:cNvPr>
        <xdr:cNvSpPr/>
      </xdr:nvSpPr>
      <xdr:spPr>
        <a:xfrm>
          <a:off x="22110700" y="1456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154939</xdr:rowOff>
    </xdr:from>
    <xdr:to>
      <xdr:col>112</xdr:col>
      <xdr:colOff>38100</xdr:colOff>
      <xdr:row>85</xdr:row>
      <xdr:rowOff>85089</xdr:rowOff>
    </xdr:to>
    <xdr:sp macro="" textlink="">
      <xdr:nvSpPr>
        <xdr:cNvPr id="719" name="フローチャート: 判断 718">
          <a:extLst>
            <a:ext uri="{FF2B5EF4-FFF2-40B4-BE49-F238E27FC236}">
              <a16:creationId xmlns:a16="http://schemas.microsoft.com/office/drawing/2014/main" id="{51CC7BC2-DA19-41B1-9EFC-D6318A1747AE}"/>
            </a:ext>
          </a:extLst>
        </xdr:cNvPr>
        <xdr:cNvSpPr/>
      </xdr:nvSpPr>
      <xdr:spPr>
        <a:xfrm>
          <a:off x="21272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720" name="フローチャート: 判断 719">
          <a:extLst>
            <a:ext uri="{FF2B5EF4-FFF2-40B4-BE49-F238E27FC236}">
              <a16:creationId xmlns:a16="http://schemas.microsoft.com/office/drawing/2014/main" id="{50336D67-3C10-45EB-A003-B5F8085E6BDC}"/>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160655</xdr:rowOff>
    </xdr:from>
    <xdr:to>
      <xdr:col>102</xdr:col>
      <xdr:colOff>165100</xdr:colOff>
      <xdr:row>85</xdr:row>
      <xdr:rowOff>90805</xdr:rowOff>
    </xdr:to>
    <xdr:sp macro="" textlink="">
      <xdr:nvSpPr>
        <xdr:cNvPr id="721" name="フローチャート: 判断 720">
          <a:extLst>
            <a:ext uri="{FF2B5EF4-FFF2-40B4-BE49-F238E27FC236}">
              <a16:creationId xmlns:a16="http://schemas.microsoft.com/office/drawing/2014/main" id="{F12E97C1-F8FF-4DDA-9F2B-CF5C7E8B237E}"/>
            </a:ext>
          </a:extLst>
        </xdr:cNvPr>
        <xdr:cNvSpPr/>
      </xdr:nvSpPr>
      <xdr:spPr>
        <a:xfrm>
          <a:off x="19494500" y="1456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84455</xdr:rowOff>
    </xdr:from>
    <xdr:to>
      <xdr:col>98</xdr:col>
      <xdr:colOff>38100</xdr:colOff>
      <xdr:row>85</xdr:row>
      <xdr:rowOff>14605</xdr:rowOff>
    </xdr:to>
    <xdr:sp macro="" textlink="">
      <xdr:nvSpPr>
        <xdr:cNvPr id="722" name="フローチャート: 判断 721">
          <a:extLst>
            <a:ext uri="{FF2B5EF4-FFF2-40B4-BE49-F238E27FC236}">
              <a16:creationId xmlns:a16="http://schemas.microsoft.com/office/drawing/2014/main" id="{5E921B86-32E8-4AC3-8FCC-86CFB1E344AE}"/>
            </a:ext>
          </a:extLst>
        </xdr:cNvPr>
        <xdr:cNvSpPr/>
      </xdr:nvSpPr>
      <xdr:spPr>
        <a:xfrm>
          <a:off x="18605500" y="1448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6B2D104D-75CC-417A-81BF-A216476871E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EA194BB4-ABAB-4557-A0C3-2F053D44FE7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51214440-6D27-4347-8021-E793A05CD5D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951DDA87-D09A-486C-BD66-4C8A8E247F6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6C43718B-6F20-4DF0-88BE-DB2749C26D9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133986</xdr:rowOff>
    </xdr:from>
    <xdr:to>
      <xdr:col>116</xdr:col>
      <xdr:colOff>114300</xdr:colOff>
      <xdr:row>86</xdr:row>
      <xdr:rowOff>64136</xdr:rowOff>
    </xdr:to>
    <xdr:sp macro="" textlink="">
      <xdr:nvSpPr>
        <xdr:cNvPr id="728" name="楕円 727">
          <a:extLst>
            <a:ext uri="{FF2B5EF4-FFF2-40B4-BE49-F238E27FC236}">
              <a16:creationId xmlns:a16="http://schemas.microsoft.com/office/drawing/2014/main" id="{80B19C7E-FA4D-4657-B943-5FA4ED82BFE7}"/>
            </a:ext>
          </a:extLst>
        </xdr:cNvPr>
        <xdr:cNvSpPr/>
      </xdr:nvSpPr>
      <xdr:spPr>
        <a:xfrm>
          <a:off x="22110700" y="1470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48913</xdr:rowOff>
    </xdr:from>
    <xdr:ext cx="469744" cy="259045"/>
    <xdr:sp macro="" textlink="">
      <xdr:nvSpPr>
        <xdr:cNvPr id="729" name="【児童館】&#10;一人当たり面積該当値テキスト">
          <a:extLst>
            <a:ext uri="{FF2B5EF4-FFF2-40B4-BE49-F238E27FC236}">
              <a16:creationId xmlns:a16="http://schemas.microsoft.com/office/drawing/2014/main" id="{C8552F7F-8F42-426C-AFDA-9D5BA40FB6FE}"/>
            </a:ext>
          </a:extLst>
        </xdr:cNvPr>
        <xdr:cNvSpPr txBox="1"/>
      </xdr:nvSpPr>
      <xdr:spPr>
        <a:xfrm>
          <a:off x="22199600" y="14622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137795</xdr:rowOff>
    </xdr:from>
    <xdr:to>
      <xdr:col>112</xdr:col>
      <xdr:colOff>38100</xdr:colOff>
      <xdr:row>86</xdr:row>
      <xdr:rowOff>67945</xdr:rowOff>
    </xdr:to>
    <xdr:sp macro="" textlink="">
      <xdr:nvSpPr>
        <xdr:cNvPr id="730" name="楕円 729">
          <a:extLst>
            <a:ext uri="{FF2B5EF4-FFF2-40B4-BE49-F238E27FC236}">
              <a16:creationId xmlns:a16="http://schemas.microsoft.com/office/drawing/2014/main" id="{E2FE1B88-41B3-4E74-91D0-6C120423FB9D}"/>
            </a:ext>
          </a:extLst>
        </xdr:cNvPr>
        <xdr:cNvSpPr/>
      </xdr:nvSpPr>
      <xdr:spPr>
        <a:xfrm>
          <a:off x="21272500" y="1471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13336</xdr:rowOff>
    </xdr:from>
    <xdr:to>
      <xdr:col>116</xdr:col>
      <xdr:colOff>63500</xdr:colOff>
      <xdr:row>86</xdr:row>
      <xdr:rowOff>17145</xdr:rowOff>
    </xdr:to>
    <xdr:cxnSp macro="">
      <xdr:nvCxnSpPr>
        <xdr:cNvPr id="731" name="直線コネクタ 730">
          <a:extLst>
            <a:ext uri="{FF2B5EF4-FFF2-40B4-BE49-F238E27FC236}">
              <a16:creationId xmlns:a16="http://schemas.microsoft.com/office/drawing/2014/main" id="{EFEA00DE-AC32-496D-915C-130C25799796}"/>
            </a:ext>
          </a:extLst>
        </xdr:cNvPr>
        <xdr:cNvCxnSpPr/>
      </xdr:nvCxnSpPr>
      <xdr:spPr>
        <a:xfrm flipV="1">
          <a:off x="21323300" y="14758036"/>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139700</xdr:rowOff>
    </xdr:from>
    <xdr:to>
      <xdr:col>107</xdr:col>
      <xdr:colOff>101600</xdr:colOff>
      <xdr:row>86</xdr:row>
      <xdr:rowOff>69850</xdr:rowOff>
    </xdr:to>
    <xdr:sp macro="" textlink="">
      <xdr:nvSpPr>
        <xdr:cNvPr id="732" name="楕円 731">
          <a:extLst>
            <a:ext uri="{FF2B5EF4-FFF2-40B4-BE49-F238E27FC236}">
              <a16:creationId xmlns:a16="http://schemas.microsoft.com/office/drawing/2014/main" id="{8386F4F1-D54F-4163-AD2F-59D41D14FD9F}"/>
            </a:ext>
          </a:extLst>
        </xdr:cNvPr>
        <xdr:cNvSpPr/>
      </xdr:nvSpPr>
      <xdr:spPr>
        <a:xfrm>
          <a:off x="203835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17145</xdr:rowOff>
    </xdr:from>
    <xdr:to>
      <xdr:col>111</xdr:col>
      <xdr:colOff>177800</xdr:colOff>
      <xdr:row>86</xdr:row>
      <xdr:rowOff>19050</xdr:rowOff>
    </xdr:to>
    <xdr:cxnSp macro="">
      <xdr:nvCxnSpPr>
        <xdr:cNvPr id="733" name="直線コネクタ 732">
          <a:extLst>
            <a:ext uri="{FF2B5EF4-FFF2-40B4-BE49-F238E27FC236}">
              <a16:creationId xmlns:a16="http://schemas.microsoft.com/office/drawing/2014/main" id="{CF9ED5B4-9C1D-4170-B552-7A0DE39D4851}"/>
            </a:ext>
          </a:extLst>
        </xdr:cNvPr>
        <xdr:cNvCxnSpPr/>
      </xdr:nvCxnSpPr>
      <xdr:spPr>
        <a:xfrm flipV="1">
          <a:off x="20434300" y="147618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141605</xdr:rowOff>
    </xdr:from>
    <xdr:to>
      <xdr:col>102</xdr:col>
      <xdr:colOff>165100</xdr:colOff>
      <xdr:row>86</xdr:row>
      <xdr:rowOff>71755</xdr:rowOff>
    </xdr:to>
    <xdr:sp macro="" textlink="">
      <xdr:nvSpPr>
        <xdr:cNvPr id="734" name="楕円 733">
          <a:extLst>
            <a:ext uri="{FF2B5EF4-FFF2-40B4-BE49-F238E27FC236}">
              <a16:creationId xmlns:a16="http://schemas.microsoft.com/office/drawing/2014/main" id="{0CB7F293-E847-4F3E-B146-745DA7CC78DD}"/>
            </a:ext>
          </a:extLst>
        </xdr:cNvPr>
        <xdr:cNvSpPr/>
      </xdr:nvSpPr>
      <xdr:spPr>
        <a:xfrm>
          <a:off x="19494500" y="1471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19050</xdr:rowOff>
    </xdr:from>
    <xdr:to>
      <xdr:col>107</xdr:col>
      <xdr:colOff>50800</xdr:colOff>
      <xdr:row>86</xdr:row>
      <xdr:rowOff>20955</xdr:rowOff>
    </xdr:to>
    <xdr:cxnSp macro="">
      <xdr:nvCxnSpPr>
        <xdr:cNvPr id="735" name="直線コネクタ 734">
          <a:extLst>
            <a:ext uri="{FF2B5EF4-FFF2-40B4-BE49-F238E27FC236}">
              <a16:creationId xmlns:a16="http://schemas.microsoft.com/office/drawing/2014/main" id="{CBF52B94-21DB-4732-93B6-0B7765D011E8}"/>
            </a:ext>
          </a:extLst>
        </xdr:cNvPr>
        <xdr:cNvCxnSpPr/>
      </xdr:nvCxnSpPr>
      <xdr:spPr>
        <a:xfrm flipV="1">
          <a:off x="19545300" y="147637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145414</xdr:rowOff>
    </xdr:from>
    <xdr:to>
      <xdr:col>98</xdr:col>
      <xdr:colOff>38100</xdr:colOff>
      <xdr:row>86</xdr:row>
      <xdr:rowOff>75564</xdr:rowOff>
    </xdr:to>
    <xdr:sp macro="" textlink="">
      <xdr:nvSpPr>
        <xdr:cNvPr id="736" name="楕円 735">
          <a:extLst>
            <a:ext uri="{FF2B5EF4-FFF2-40B4-BE49-F238E27FC236}">
              <a16:creationId xmlns:a16="http://schemas.microsoft.com/office/drawing/2014/main" id="{4485AAC8-987E-497C-8BD5-68CA4CB637C1}"/>
            </a:ext>
          </a:extLst>
        </xdr:cNvPr>
        <xdr:cNvSpPr/>
      </xdr:nvSpPr>
      <xdr:spPr>
        <a:xfrm>
          <a:off x="18605500" y="1471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20955</xdr:rowOff>
    </xdr:from>
    <xdr:to>
      <xdr:col>102</xdr:col>
      <xdr:colOff>114300</xdr:colOff>
      <xdr:row>86</xdr:row>
      <xdr:rowOff>24764</xdr:rowOff>
    </xdr:to>
    <xdr:cxnSp macro="">
      <xdr:nvCxnSpPr>
        <xdr:cNvPr id="737" name="直線コネクタ 736">
          <a:extLst>
            <a:ext uri="{FF2B5EF4-FFF2-40B4-BE49-F238E27FC236}">
              <a16:creationId xmlns:a16="http://schemas.microsoft.com/office/drawing/2014/main" id="{7ABCAA2E-3134-45BB-8DA4-FA40A3743E04}"/>
            </a:ext>
          </a:extLst>
        </xdr:cNvPr>
        <xdr:cNvCxnSpPr/>
      </xdr:nvCxnSpPr>
      <xdr:spPr>
        <a:xfrm flipV="1">
          <a:off x="18656300" y="1476565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101616</xdr:rowOff>
    </xdr:from>
    <xdr:ext cx="469744" cy="259045"/>
    <xdr:sp macro="" textlink="">
      <xdr:nvSpPr>
        <xdr:cNvPr id="738" name="n_1aveValue【児童館】&#10;一人当たり面積">
          <a:extLst>
            <a:ext uri="{FF2B5EF4-FFF2-40B4-BE49-F238E27FC236}">
              <a16:creationId xmlns:a16="http://schemas.microsoft.com/office/drawing/2014/main" id="{AC69D6B0-8886-49FF-9B01-16C28DC315B1}"/>
            </a:ext>
          </a:extLst>
        </xdr:cNvPr>
        <xdr:cNvSpPr txBox="1"/>
      </xdr:nvSpPr>
      <xdr:spPr>
        <a:xfrm>
          <a:off x="210757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739" name="n_2aveValue【児童館】&#10;一人当たり面積">
          <a:extLst>
            <a:ext uri="{FF2B5EF4-FFF2-40B4-BE49-F238E27FC236}">
              <a16:creationId xmlns:a16="http://schemas.microsoft.com/office/drawing/2014/main" id="{8AC8FF81-A3BE-41C7-BEC3-1CB9CBCCC9C9}"/>
            </a:ext>
          </a:extLst>
        </xdr:cNvPr>
        <xdr:cNvSpPr txBox="1"/>
      </xdr:nvSpPr>
      <xdr:spPr>
        <a:xfrm>
          <a:off x="201994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107332</xdr:rowOff>
    </xdr:from>
    <xdr:ext cx="469744" cy="259045"/>
    <xdr:sp macro="" textlink="">
      <xdr:nvSpPr>
        <xdr:cNvPr id="740" name="n_3aveValue【児童館】&#10;一人当たり面積">
          <a:extLst>
            <a:ext uri="{FF2B5EF4-FFF2-40B4-BE49-F238E27FC236}">
              <a16:creationId xmlns:a16="http://schemas.microsoft.com/office/drawing/2014/main" id="{3CEA0A5A-12DF-4359-859C-21A9388905BC}"/>
            </a:ext>
          </a:extLst>
        </xdr:cNvPr>
        <xdr:cNvSpPr txBox="1"/>
      </xdr:nvSpPr>
      <xdr:spPr>
        <a:xfrm>
          <a:off x="19310427" y="1433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31132</xdr:rowOff>
    </xdr:from>
    <xdr:ext cx="469744" cy="259045"/>
    <xdr:sp macro="" textlink="">
      <xdr:nvSpPr>
        <xdr:cNvPr id="741" name="n_4aveValue【児童館】&#10;一人当たり面積">
          <a:extLst>
            <a:ext uri="{FF2B5EF4-FFF2-40B4-BE49-F238E27FC236}">
              <a16:creationId xmlns:a16="http://schemas.microsoft.com/office/drawing/2014/main" id="{1DAB37D5-A0B4-465E-BBCF-BECE6BBDF214}"/>
            </a:ext>
          </a:extLst>
        </xdr:cNvPr>
        <xdr:cNvSpPr txBox="1"/>
      </xdr:nvSpPr>
      <xdr:spPr>
        <a:xfrm>
          <a:off x="18421427" y="1426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59072</xdr:rowOff>
    </xdr:from>
    <xdr:ext cx="469744" cy="259045"/>
    <xdr:sp macro="" textlink="">
      <xdr:nvSpPr>
        <xdr:cNvPr id="742" name="n_1mainValue【児童館】&#10;一人当たり面積">
          <a:extLst>
            <a:ext uri="{FF2B5EF4-FFF2-40B4-BE49-F238E27FC236}">
              <a16:creationId xmlns:a16="http://schemas.microsoft.com/office/drawing/2014/main" id="{3BB7BCE6-EC6C-47F0-AFB4-21F46876C599}"/>
            </a:ext>
          </a:extLst>
        </xdr:cNvPr>
        <xdr:cNvSpPr txBox="1"/>
      </xdr:nvSpPr>
      <xdr:spPr>
        <a:xfrm>
          <a:off x="21075727" y="1480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60977</xdr:rowOff>
    </xdr:from>
    <xdr:ext cx="469744" cy="259045"/>
    <xdr:sp macro="" textlink="">
      <xdr:nvSpPr>
        <xdr:cNvPr id="743" name="n_2mainValue【児童館】&#10;一人当たり面積">
          <a:extLst>
            <a:ext uri="{FF2B5EF4-FFF2-40B4-BE49-F238E27FC236}">
              <a16:creationId xmlns:a16="http://schemas.microsoft.com/office/drawing/2014/main" id="{BF44274A-61D8-4BF3-BF9D-F3E53DCD94AF}"/>
            </a:ext>
          </a:extLst>
        </xdr:cNvPr>
        <xdr:cNvSpPr txBox="1"/>
      </xdr:nvSpPr>
      <xdr:spPr>
        <a:xfrm>
          <a:off x="20199427"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62882</xdr:rowOff>
    </xdr:from>
    <xdr:ext cx="469744" cy="259045"/>
    <xdr:sp macro="" textlink="">
      <xdr:nvSpPr>
        <xdr:cNvPr id="744" name="n_3mainValue【児童館】&#10;一人当たり面積">
          <a:extLst>
            <a:ext uri="{FF2B5EF4-FFF2-40B4-BE49-F238E27FC236}">
              <a16:creationId xmlns:a16="http://schemas.microsoft.com/office/drawing/2014/main" id="{FA836668-3814-448E-A406-E64E436EFAAF}"/>
            </a:ext>
          </a:extLst>
        </xdr:cNvPr>
        <xdr:cNvSpPr txBox="1"/>
      </xdr:nvSpPr>
      <xdr:spPr>
        <a:xfrm>
          <a:off x="19310427" y="1480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66691</xdr:rowOff>
    </xdr:from>
    <xdr:ext cx="469744" cy="259045"/>
    <xdr:sp macro="" textlink="">
      <xdr:nvSpPr>
        <xdr:cNvPr id="745" name="n_4mainValue【児童館】&#10;一人当たり面積">
          <a:extLst>
            <a:ext uri="{FF2B5EF4-FFF2-40B4-BE49-F238E27FC236}">
              <a16:creationId xmlns:a16="http://schemas.microsoft.com/office/drawing/2014/main" id="{C69E8EB0-8A57-4DD3-99EB-AFA4C66714EB}"/>
            </a:ext>
          </a:extLst>
        </xdr:cNvPr>
        <xdr:cNvSpPr txBox="1"/>
      </xdr:nvSpPr>
      <xdr:spPr>
        <a:xfrm>
          <a:off x="18421427" y="1481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6" name="正方形/長方形 745">
          <a:extLst>
            <a:ext uri="{FF2B5EF4-FFF2-40B4-BE49-F238E27FC236}">
              <a16:creationId xmlns:a16="http://schemas.microsoft.com/office/drawing/2014/main" id="{AEB6E2EA-BF67-48F5-A07E-DD33CE7E565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7" name="正方形/長方形 746">
          <a:extLst>
            <a:ext uri="{FF2B5EF4-FFF2-40B4-BE49-F238E27FC236}">
              <a16:creationId xmlns:a16="http://schemas.microsoft.com/office/drawing/2014/main" id="{4415FC10-E918-4181-B716-F021FC2AD40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8" name="正方形/長方形 747">
          <a:extLst>
            <a:ext uri="{FF2B5EF4-FFF2-40B4-BE49-F238E27FC236}">
              <a16:creationId xmlns:a16="http://schemas.microsoft.com/office/drawing/2014/main" id="{D61B351A-F2E8-4B42-8493-14F504D0EBF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9" name="正方形/長方形 748">
          <a:extLst>
            <a:ext uri="{FF2B5EF4-FFF2-40B4-BE49-F238E27FC236}">
              <a16:creationId xmlns:a16="http://schemas.microsoft.com/office/drawing/2014/main" id="{06C724A7-3917-4C67-917B-F2C3D9CBC2C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0" name="正方形/長方形 749">
          <a:extLst>
            <a:ext uri="{FF2B5EF4-FFF2-40B4-BE49-F238E27FC236}">
              <a16:creationId xmlns:a16="http://schemas.microsoft.com/office/drawing/2014/main" id="{BADF4B2B-E36F-4608-BE55-6B270C7896B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1" name="正方形/長方形 750">
          <a:extLst>
            <a:ext uri="{FF2B5EF4-FFF2-40B4-BE49-F238E27FC236}">
              <a16:creationId xmlns:a16="http://schemas.microsoft.com/office/drawing/2014/main" id="{D3277931-C6A6-4171-BD52-84BB60E00E1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2" name="正方形/長方形 751">
          <a:extLst>
            <a:ext uri="{FF2B5EF4-FFF2-40B4-BE49-F238E27FC236}">
              <a16:creationId xmlns:a16="http://schemas.microsoft.com/office/drawing/2014/main" id="{1DCCE6C9-8B45-4247-8A51-97ECA52BE01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3" name="正方形/長方形 752">
          <a:extLst>
            <a:ext uri="{FF2B5EF4-FFF2-40B4-BE49-F238E27FC236}">
              <a16:creationId xmlns:a16="http://schemas.microsoft.com/office/drawing/2014/main" id="{2CEF8E86-AFC3-4C76-BC37-C4315EED9A73}"/>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54" name="正方形/長方形 753">
          <a:extLst>
            <a:ext uri="{FF2B5EF4-FFF2-40B4-BE49-F238E27FC236}">
              <a16:creationId xmlns:a16="http://schemas.microsoft.com/office/drawing/2014/main" id="{FD91B35C-007B-4771-9FA6-7DABF882205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5" name="正方形/長方形 754">
          <a:extLst>
            <a:ext uri="{FF2B5EF4-FFF2-40B4-BE49-F238E27FC236}">
              <a16:creationId xmlns:a16="http://schemas.microsoft.com/office/drawing/2014/main" id="{02E6CC24-7984-491C-8539-0C44CFFFF9C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6" name="正方形/長方形 755">
          <a:extLst>
            <a:ext uri="{FF2B5EF4-FFF2-40B4-BE49-F238E27FC236}">
              <a16:creationId xmlns:a16="http://schemas.microsoft.com/office/drawing/2014/main" id="{1114FC01-6D93-4A47-803C-3C4BD2CFEEC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7" name="正方形/長方形 756">
          <a:extLst>
            <a:ext uri="{FF2B5EF4-FFF2-40B4-BE49-F238E27FC236}">
              <a16:creationId xmlns:a16="http://schemas.microsoft.com/office/drawing/2014/main" id="{968DAE82-61EA-4C19-B463-D6EEF25BB3B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8" name="正方形/長方形 757">
          <a:extLst>
            <a:ext uri="{FF2B5EF4-FFF2-40B4-BE49-F238E27FC236}">
              <a16:creationId xmlns:a16="http://schemas.microsoft.com/office/drawing/2014/main" id="{C84B0520-45DC-4903-B89B-3462CE0343A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9" name="正方形/長方形 758">
          <a:extLst>
            <a:ext uri="{FF2B5EF4-FFF2-40B4-BE49-F238E27FC236}">
              <a16:creationId xmlns:a16="http://schemas.microsoft.com/office/drawing/2014/main" id="{ADA4092B-F12C-448C-9605-6F29B49A2B3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60" name="正方形/長方形 759">
          <a:extLst>
            <a:ext uri="{FF2B5EF4-FFF2-40B4-BE49-F238E27FC236}">
              <a16:creationId xmlns:a16="http://schemas.microsoft.com/office/drawing/2014/main" id="{6E77C4B5-0F71-498E-B024-E7D718DFD4F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1" name="正方形/長方形 760">
          <a:extLst>
            <a:ext uri="{FF2B5EF4-FFF2-40B4-BE49-F238E27FC236}">
              <a16:creationId xmlns:a16="http://schemas.microsoft.com/office/drawing/2014/main" id="{FC192A76-1BFD-48E1-A461-49A6CB6FD5CA}"/>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62" name="正方形/長方形 761">
          <a:extLst>
            <a:ext uri="{FF2B5EF4-FFF2-40B4-BE49-F238E27FC236}">
              <a16:creationId xmlns:a16="http://schemas.microsoft.com/office/drawing/2014/main" id="{55982314-45A6-4F8F-BBC0-C3E596221E6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3" name="正方形/長方形 762">
          <a:extLst>
            <a:ext uri="{FF2B5EF4-FFF2-40B4-BE49-F238E27FC236}">
              <a16:creationId xmlns:a16="http://schemas.microsoft.com/office/drawing/2014/main" id="{13289C45-D2A8-4ED8-A235-48C6A46EF85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4" name="テキスト ボックス 763">
          <a:extLst>
            <a:ext uri="{FF2B5EF4-FFF2-40B4-BE49-F238E27FC236}">
              <a16:creationId xmlns:a16="http://schemas.microsoft.com/office/drawing/2014/main" id="{951BA6D5-7A2F-4180-B079-C28799C249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道路の有形固定資産減価償却率が非常に高く、今後も計画的な改良が必要である。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809B109-F83B-4881-BBD6-20E150C07FA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0427311-E838-426B-9AA8-827976BDDEB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9A83F4E-A7D5-44D9-89E0-F82A2A37A2D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F11AB63-A1A3-46CD-9669-B2CD4697332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CAEF2F6-AB9F-4F8F-B829-8D5C9C89159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797624A-2D8E-43FB-9C74-DD17012AE4D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6130B9D-E65F-45C7-BD91-B49453919F7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EF5EF8E-2DC5-495D-8F98-D40638E3F92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E3E24FC-8B70-4FDA-BDE2-C3637953502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D52DDE1-B765-4B52-B7AD-882C3316787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4,133
4,086
547.72
6,635,832
6,502,287
95,019
3,446,467
8,849,958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F4F4B17-FB79-4BC1-943A-06D1A954564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CEFA608-FF6E-433C-8790-2BA62965743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A9791B2-8310-40E5-B90F-D50E82798B3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2C09E8C-6A40-45FF-A12D-2F60A0BDD86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E270E98-6752-4A31-9D35-A40C77285D8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B58B411-C402-48BB-86C4-47A5C4C4758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8C7E815-376B-4D97-A27B-4771AEBE99F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2062B26-90FC-4BA5-9ED3-CEE445F7EA3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9D0B985-FA2E-470D-9B92-B08D9FCA110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D8A47EA-F281-4D53-9185-1DD564D7C5A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1893A4C-F412-4F69-9F80-790F8818F22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88C56B3-AC8A-4DD8-87C6-E847D17FFDA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0C84A4B-75CF-4B78-B4F6-43B3E88DBFE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30A09BF-78E8-499B-B889-034ABE7865A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1CB0320-0D94-4B3A-AFA6-FA3D6980990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EE8D598-8E8B-4F4A-A089-2AE8A038C9C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F5AC74A-478D-493B-91C4-0E41C06CA53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06DCBDE-D17C-4FFD-80E8-A8DD68377F9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5F92DA7-00B0-4B62-BE08-9B4FA1D63B7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BEA330D-8047-4AAF-AECA-29EE8214162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69FDC85-260A-4D83-8153-76196C29DA4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A58775A-C103-4F94-9EBE-A1EBAB73D08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B13463A-0334-4B12-94C8-6CD5EF19453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7B34BDB-80BC-4101-A2F2-81FAF1CAB95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F2066C9-CFA3-408A-B8FD-83E94DF4B66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66258D6-CCC2-4AAB-92FB-4A7BF5FE2C8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D12BA07-077C-4A6D-AA1E-3F338E1998B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84B4633-954B-4925-87F3-CB5AE06297C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D431215-01BB-4E32-906E-AF63CBE766DC}"/>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86765460-8B8E-4865-8867-5B734C81FC2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75AF347A-6582-483D-A51C-916D9510734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ABC69060-CFBE-4317-A274-F7A563F04EA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8733E1EF-E5EA-429A-9BF5-C715490BE4E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474A19CA-BEB5-4688-A9CD-C1553FA8283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8C6544B5-3C01-4DEC-9243-A5B2E21E1F0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3DC474D5-3C80-42B7-A122-8DFE0AD3425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3C371ABA-C4AF-4DDB-B5BC-0EFAD1534A67}"/>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3ABDB6C-C781-415F-A83D-DF35FFC245C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ADFBF62A-A5B3-4077-B16D-EE6CCF6CA8E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3832BC6B-981C-4E05-B3C4-AD8047A889D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6C8B98F5-A14F-4C33-89E9-D0FC43065AE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4F594BB3-A53E-432B-9071-DD246AC2778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125E3B9D-5586-490D-9C19-2747C99F864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7D9D0F77-3691-424C-958A-602EA5AE022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E7A7E05B-113B-4CC3-A7B9-500B91D8B5B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3231C084-1F16-4106-B671-51A18ED5D4D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C720A09C-698B-43D1-9FE7-B29A5A890FB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497069C8-D4FA-4D5D-83F1-E9BE0B5AD1D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36644E62-A13F-416D-9663-58059FBD9A6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67FC522B-31E0-462E-9EF3-2744A58E812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C02165D2-3F43-470F-A37A-89B0FD083CA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93BD0351-2799-45BC-9919-F24024C741C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B45F886-BD17-4089-857C-E1E2A532636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94DEDEE8-DBBC-4167-A490-9EE5032C048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AED7C20-4E7A-4D67-93C9-64D186BF1DC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AC667C40-5664-40A4-9BB9-F5D3D0C6B09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86B57D5D-B017-45C6-BC82-27AF278D698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70582FD6-D4A3-46D6-9D1C-275651E0A5CB}"/>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8235681C-F720-493E-893F-0D0F1F513CE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F6BFCE3F-811C-4CAF-B659-89FE4D71188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CE7524A5-6826-47E9-89E3-415A683DB6D6}"/>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36884B77-04ED-4D0A-81AD-E591006073B8}"/>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1BC5C900-0703-4E87-8BE5-2DF32A415D08}"/>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45A7A0D2-1DE8-453E-A433-6A223F19A10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BEB2A540-3653-4C66-8319-D842759D31C1}"/>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EA7BAD74-A4CE-433A-8D3B-4E5A563556FD}"/>
            </a:ext>
          </a:extLst>
        </xdr:cNvPr>
        <xdr:cNvSpPr txBox="1"/>
      </xdr:nvSpPr>
      <xdr:spPr>
        <a:xfrm>
          <a:off x="4673600" y="1038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78" name="フローチャート: 判断 77">
          <a:extLst>
            <a:ext uri="{FF2B5EF4-FFF2-40B4-BE49-F238E27FC236}">
              <a16:creationId xmlns:a16="http://schemas.microsoft.com/office/drawing/2014/main" id="{8B87E966-B3EB-4350-ACCF-C4E2C910C694}"/>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55880</xdr:rowOff>
    </xdr:from>
    <xdr:to>
      <xdr:col>20</xdr:col>
      <xdr:colOff>38100</xdr:colOff>
      <xdr:row>60</xdr:row>
      <xdr:rowOff>157480</xdr:rowOff>
    </xdr:to>
    <xdr:sp macro="" textlink="">
      <xdr:nvSpPr>
        <xdr:cNvPr id="79" name="フローチャート: 判断 78">
          <a:extLst>
            <a:ext uri="{FF2B5EF4-FFF2-40B4-BE49-F238E27FC236}">
              <a16:creationId xmlns:a16="http://schemas.microsoft.com/office/drawing/2014/main" id="{032A0780-BF5C-4EE6-8FA3-523D53B59B97}"/>
            </a:ext>
          </a:extLst>
        </xdr:cNvPr>
        <xdr:cNvSpPr/>
      </xdr:nvSpPr>
      <xdr:spPr>
        <a:xfrm>
          <a:off x="3746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15240</xdr:rowOff>
    </xdr:from>
    <xdr:to>
      <xdr:col>15</xdr:col>
      <xdr:colOff>101600</xdr:colOff>
      <xdr:row>60</xdr:row>
      <xdr:rowOff>116840</xdr:rowOff>
    </xdr:to>
    <xdr:sp macro="" textlink="">
      <xdr:nvSpPr>
        <xdr:cNvPr id="80" name="フローチャート: 判断 79">
          <a:extLst>
            <a:ext uri="{FF2B5EF4-FFF2-40B4-BE49-F238E27FC236}">
              <a16:creationId xmlns:a16="http://schemas.microsoft.com/office/drawing/2014/main" id="{6A8E3C71-574D-4C8C-9AD4-3E562A3B19FF}"/>
            </a:ext>
          </a:extLst>
        </xdr:cNvPr>
        <xdr:cNvSpPr/>
      </xdr:nvSpPr>
      <xdr:spPr>
        <a:xfrm>
          <a:off x="2857500" y="1030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149860</xdr:rowOff>
    </xdr:from>
    <xdr:to>
      <xdr:col>10</xdr:col>
      <xdr:colOff>165100</xdr:colOff>
      <xdr:row>60</xdr:row>
      <xdr:rowOff>80010</xdr:rowOff>
    </xdr:to>
    <xdr:sp macro="" textlink="">
      <xdr:nvSpPr>
        <xdr:cNvPr id="81" name="フローチャート: 判断 80">
          <a:extLst>
            <a:ext uri="{FF2B5EF4-FFF2-40B4-BE49-F238E27FC236}">
              <a16:creationId xmlns:a16="http://schemas.microsoft.com/office/drawing/2014/main" id="{6C54273C-AD2F-4330-89B4-D6E1AF31709C}"/>
            </a:ext>
          </a:extLst>
        </xdr:cNvPr>
        <xdr:cNvSpPr/>
      </xdr:nvSpPr>
      <xdr:spPr>
        <a:xfrm>
          <a:off x="1968500" y="102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36830</xdr:rowOff>
    </xdr:from>
    <xdr:to>
      <xdr:col>6</xdr:col>
      <xdr:colOff>38100</xdr:colOff>
      <xdr:row>59</xdr:row>
      <xdr:rowOff>138430</xdr:rowOff>
    </xdr:to>
    <xdr:sp macro="" textlink="">
      <xdr:nvSpPr>
        <xdr:cNvPr id="82" name="フローチャート: 判断 81">
          <a:extLst>
            <a:ext uri="{FF2B5EF4-FFF2-40B4-BE49-F238E27FC236}">
              <a16:creationId xmlns:a16="http://schemas.microsoft.com/office/drawing/2014/main" id="{34F42F73-FD08-416A-99EE-7680C3AA2607}"/>
            </a:ext>
          </a:extLst>
        </xdr:cNvPr>
        <xdr:cNvSpPr/>
      </xdr:nvSpPr>
      <xdr:spPr>
        <a:xfrm>
          <a:off x="1079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0BF40A83-4F58-478F-9CB6-CE01541390C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92C2F48F-4C11-4C0D-9983-056D6B20817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ED424032-869C-4B58-B64F-7446237A800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319D806B-CAE4-46F3-890B-6DFA9A90A59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35ACF154-86B3-43CB-89BC-F41E406791B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105410</xdr:rowOff>
    </xdr:from>
    <xdr:to>
      <xdr:col>24</xdr:col>
      <xdr:colOff>114300</xdr:colOff>
      <xdr:row>58</xdr:row>
      <xdr:rowOff>35560</xdr:rowOff>
    </xdr:to>
    <xdr:sp macro="" textlink="">
      <xdr:nvSpPr>
        <xdr:cNvPr id="88" name="楕円 87">
          <a:extLst>
            <a:ext uri="{FF2B5EF4-FFF2-40B4-BE49-F238E27FC236}">
              <a16:creationId xmlns:a16="http://schemas.microsoft.com/office/drawing/2014/main" id="{06EC568F-7CE7-4829-8FF4-997D03B833E4}"/>
            </a:ext>
          </a:extLst>
        </xdr:cNvPr>
        <xdr:cNvSpPr/>
      </xdr:nvSpPr>
      <xdr:spPr>
        <a:xfrm>
          <a:off x="4584700" y="987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128287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4A3AE8A3-0651-409E-A753-97666E4D7C05}"/>
            </a:ext>
          </a:extLst>
        </xdr:cNvPr>
        <xdr:cNvSpPr txBox="1"/>
      </xdr:nvSpPr>
      <xdr:spPr>
        <a:xfrm>
          <a:off x="4673600"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62230</xdr:rowOff>
    </xdr:from>
    <xdr:to>
      <xdr:col>20</xdr:col>
      <xdr:colOff>38100</xdr:colOff>
      <xdr:row>57</xdr:row>
      <xdr:rowOff>163830</xdr:rowOff>
    </xdr:to>
    <xdr:sp macro="" textlink="">
      <xdr:nvSpPr>
        <xdr:cNvPr id="90" name="楕円 89">
          <a:extLst>
            <a:ext uri="{FF2B5EF4-FFF2-40B4-BE49-F238E27FC236}">
              <a16:creationId xmlns:a16="http://schemas.microsoft.com/office/drawing/2014/main" id="{34267198-AF68-4FD6-BD7C-7101A7F6E00C}"/>
            </a:ext>
          </a:extLst>
        </xdr:cNvPr>
        <xdr:cNvSpPr/>
      </xdr:nvSpPr>
      <xdr:spPr>
        <a:xfrm>
          <a:off x="3746500" y="983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113030</xdr:rowOff>
    </xdr:from>
    <xdr:to>
      <xdr:col>24</xdr:col>
      <xdr:colOff>63500</xdr:colOff>
      <xdr:row>57</xdr:row>
      <xdr:rowOff>156210</xdr:rowOff>
    </xdr:to>
    <xdr:cxnSp macro="">
      <xdr:nvCxnSpPr>
        <xdr:cNvPr id="91" name="直線コネクタ 90">
          <a:extLst>
            <a:ext uri="{FF2B5EF4-FFF2-40B4-BE49-F238E27FC236}">
              <a16:creationId xmlns:a16="http://schemas.microsoft.com/office/drawing/2014/main" id="{C075D93F-CB0D-4B89-B662-BB6D93692062}"/>
            </a:ext>
          </a:extLst>
        </xdr:cNvPr>
        <xdr:cNvCxnSpPr/>
      </xdr:nvCxnSpPr>
      <xdr:spPr>
        <a:xfrm>
          <a:off x="3797300" y="9885680"/>
          <a:ext cx="838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17780</xdr:rowOff>
    </xdr:from>
    <xdr:to>
      <xdr:col>15</xdr:col>
      <xdr:colOff>101600</xdr:colOff>
      <xdr:row>57</xdr:row>
      <xdr:rowOff>119380</xdr:rowOff>
    </xdr:to>
    <xdr:sp macro="" textlink="">
      <xdr:nvSpPr>
        <xdr:cNvPr id="92" name="楕円 91">
          <a:extLst>
            <a:ext uri="{FF2B5EF4-FFF2-40B4-BE49-F238E27FC236}">
              <a16:creationId xmlns:a16="http://schemas.microsoft.com/office/drawing/2014/main" id="{891CD236-20E8-44CE-AC5E-F6149D8B9EA7}"/>
            </a:ext>
          </a:extLst>
        </xdr:cNvPr>
        <xdr:cNvSpPr/>
      </xdr:nvSpPr>
      <xdr:spPr>
        <a:xfrm>
          <a:off x="2857500" y="979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68580</xdr:rowOff>
    </xdr:from>
    <xdr:to>
      <xdr:col>19</xdr:col>
      <xdr:colOff>177800</xdr:colOff>
      <xdr:row>57</xdr:row>
      <xdr:rowOff>113030</xdr:rowOff>
    </xdr:to>
    <xdr:cxnSp macro="">
      <xdr:nvCxnSpPr>
        <xdr:cNvPr id="93" name="直線コネクタ 92">
          <a:extLst>
            <a:ext uri="{FF2B5EF4-FFF2-40B4-BE49-F238E27FC236}">
              <a16:creationId xmlns:a16="http://schemas.microsoft.com/office/drawing/2014/main" id="{D714E2B0-8EDD-4D56-B26A-A1F03FE48463}"/>
            </a:ext>
          </a:extLst>
        </xdr:cNvPr>
        <xdr:cNvCxnSpPr/>
      </xdr:nvCxnSpPr>
      <xdr:spPr>
        <a:xfrm>
          <a:off x="2908300" y="9841230"/>
          <a:ext cx="8890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143510</xdr:rowOff>
    </xdr:from>
    <xdr:to>
      <xdr:col>10</xdr:col>
      <xdr:colOff>165100</xdr:colOff>
      <xdr:row>57</xdr:row>
      <xdr:rowOff>73660</xdr:rowOff>
    </xdr:to>
    <xdr:sp macro="" textlink="">
      <xdr:nvSpPr>
        <xdr:cNvPr id="94" name="楕円 93">
          <a:extLst>
            <a:ext uri="{FF2B5EF4-FFF2-40B4-BE49-F238E27FC236}">
              <a16:creationId xmlns:a16="http://schemas.microsoft.com/office/drawing/2014/main" id="{532658EB-8D10-4830-A76E-F1D1A2C28FED}"/>
            </a:ext>
          </a:extLst>
        </xdr:cNvPr>
        <xdr:cNvSpPr/>
      </xdr:nvSpPr>
      <xdr:spPr>
        <a:xfrm>
          <a:off x="1968500" y="974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22860</xdr:rowOff>
    </xdr:from>
    <xdr:to>
      <xdr:col>15</xdr:col>
      <xdr:colOff>50800</xdr:colOff>
      <xdr:row>57</xdr:row>
      <xdr:rowOff>68580</xdr:rowOff>
    </xdr:to>
    <xdr:cxnSp macro="">
      <xdr:nvCxnSpPr>
        <xdr:cNvPr id="95" name="直線コネクタ 94">
          <a:extLst>
            <a:ext uri="{FF2B5EF4-FFF2-40B4-BE49-F238E27FC236}">
              <a16:creationId xmlns:a16="http://schemas.microsoft.com/office/drawing/2014/main" id="{7BEF51E6-26CC-4565-8A3A-30A9A0C91921}"/>
            </a:ext>
          </a:extLst>
        </xdr:cNvPr>
        <xdr:cNvCxnSpPr/>
      </xdr:nvCxnSpPr>
      <xdr:spPr>
        <a:xfrm>
          <a:off x="2019300" y="979551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97790</xdr:rowOff>
    </xdr:from>
    <xdr:to>
      <xdr:col>6</xdr:col>
      <xdr:colOff>38100</xdr:colOff>
      <xdr:row>57</xdr:row>
      <xdr:rowOff>27940</xdr:rowOff>
    </xdr:to>
    <xdr:sp macro="" textlink="">
      <xdr:nvSpPr>
        <xdr:cNvPr id="96" name="楕円 95">
          <a:extLst>
            <a:ext uri="{FF2B5EF4-FFF2-40B4-BE49-F238E27FC236}">
              <a16:creationId xmlns:a16="http://schemas.microsoft.com/office/drawing/2014/main" id="{C84DDFC6-235F-4360-8134-7A88C626B133}"/>
            </a:ext>
          </a:extLst>
        </xdr:cNvPr>
        <xdr:cNvSpPr/>
      </xdr:nvSpPr>
      <xdr:spPr>
        <a:xfrm>
          <a:off x="1079500" y="969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148590</xdr:rowOff>
    </xdr:from>
    <xdr:to>
      <xdr:col>10</xdr:col>
      <xdr:colOff>114300</xdr:colOff>
      <xdr:row>57</xdr:row>
      <xdr:rowOff>22860</xdr:rowOff>
    </xdr:to>
    <xdr:cxnSp macro="">
      <xdr:nvCxnSpPr>
        <xdr:cNvPr id="97" name="直線コネクタ 96">
          <a:extLst>
            <a:ext uri="{FF2B5EF4-FFF2-40B4-BE49-F238E27FC236}">
              <a16:creationId xmlns:a16="http://schemas.microsoft.com/office/drawing/2014/main" id="{587A32C6-2816-4876-96C5-D8BC95C45649}"/>
            </a:ext>
          </a:extLst>
        </xdr:cNvPr>
        <xdr:cNvCxnSpPr/>
      </xdr:nvCxnSpPr>
      <xdr:spPr>
        <a:xfrm>
          <a:off x="1130300" y="97497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148607</xdr:rowOff>
    </xdr:from>
    <xdr:ext cx="405111" cy="259045"/>
    <xdr:sp macro="" textlink="">
      <xdr:nvSpPr>
        <xdr:cNvPr id="98" name="n_1aveValue【体育館・プール】&#10;有形固定資産減価償却率">
          <a:extLst>
            <a:ext uri="{FF2B5EF4-FFF2-40B4-BE49-F238E27FC236}">
              <a16:creationId xmlns:a16="http://schemas.microsoft.com/office/drawing/2014/main" id="{EE1207D4-4E3B-484F-BBA5-D2F864252217}"/>
            </a:ext>
          </a:extLst>
        </xdr:cNvPr>
        <xdr:cNvSpPr txBox="1"/>
      </xdr:nvSpPr>
      <xdr:spPr>
        <a:xfrm>
          <a:off x="35820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107967</xdr:rowOff>
    </xdr:from>
    <xdr:ext cx="405111" cy="259045"/>
    <xdr:sp macro="" textlink="">
      <xdr:nvSpPr>
        <xdr:cNvPr id="99" name="n_2aveValue【体育館・プール】&#10;有形固定資産減価償却率">
          <a:extLst>
            <a:ext uri="{FF2B5EF4-FFF2-40B4-BE49-F238E27FC236}">
              <a16:creationId xmlns:a16="http://schemas.microsoft.com/office/drawing/2014/main" id="{F004EAF3-4D9D-4386-A936-4EFE4406D481}"/>
            </a:ext>
          </a:extLst>
        </xdr:cNvPr>
        <xdr:cNvSpPr txBox="1"/>
      </xdr:nvSpPr>
      <xdr:spPr>
        <a:xfrm>
          <a:off x="2705744" y="10394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71137</xdr:rowOff>
    </xdr:from>
    <xdr:ext cx="405111" cy="259045"/>
    <xdr:sp macro="" textlink="">
      <xdr:nvSpPr>
        <xdr:cNvPr id="100" name="n_3aveValue【体育館・プール】&#10;有形固定資産減価償却率">
          <a:extLst>
            <a:ext uri="{FF2B5EF4-FFF2-40B4-BE49-F238E27FC236}">
              <a16:creationId xmlns:a16="http://schemas.microsoft.com/office/drawing/2014/main" id="{B632C44E-BF2C-473C-AEF9-0F98C81596C4}"/>
            </a:ext>
          </a:extLst>
        </xdr:cNvPr>
        <xdr:cNvSpPr txBox="1"/>
      </xdr:nvSpPr>
      <xdr:spPr>
        <a:xfrm>
          <a:off x="1816744" y="1035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129557</xdr:rowOff>
    </xdr:from>
    <xdr:ext cx="405111" cy="259045"/>
    <xdr:sp macro="" textlink="">
      <xdr:nvSpPr>
        <xdr:cNvPr id="101" name="n_4aveValue【体育館・プール】&#10;有形固定資産減価償却率">
          <a:extLst>
            <a:ext uri="{FF2B5EF4-FFF2-40B4-BE49-F238E27FC236}">
              <a16:creationId xmlns:a16="http://schemas.microsoft.com/office/drawing/2014/main" id="{40D35948-E824-4AF9-A8EC-66DE5C8A9C48}"/>
            </a:ext>
          </a:extLst>
        </xdr:cNvPr>
        <xdr:cNvSpPr txBox="1"/>
      </xdr:nvSpPr>
      <xdr:spPr>
        <a:xfrm>
          <a:off x="9277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8907</xdr:rowOff>
    </xdr:from>
    <xdr:ext cx="405111" cy="259045"/>
    <xdr:sp macro="" textlink="">
      <xdr:nvSpPr>
        <xdr:cNvPr id="102" name="n_1mainValue【体育館・プール】&#10;有形固定資産減価償却率">
          <a:extLst>
            <a:ext uri="{FF2B5EF4-FFF2-40B4-BE49-F238E27FC236}">
              <a16:creationId xmlns:a16="http://schemas.microsoft.com/office/drawing/2014/main" id="{A86DECA3-F29C-4AE5-8056-36F39AACC806}"/>
            </a:ext>
          </a:extLst>
        </xdr:cNvPr>
        <xdr:cNvSpPr txBox="1"/>
      </xdr:nvSpPr>
      <xdr:spPr>
        <a:xfrm>
          <a:off x="3582044" y="961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135907</xdr:rowOff>
    </xdr:from>
    <xdr:ext cx="405111" cy="259045"/>
    <xdr:sp macro="" textlink="">
      <xdr:nvSpPr>
        <xdr:cNvPr id="103" name="n_2mainValue【体育館・プール】&#10;有形固定資産減価償却率">
          <a:extLst>
            <a:ext uri="{FF2B5EF4-FFF2-40B4-BE49-F238E27FC236}">
              <a16:creationId xmlns:a16="http://schemas.microsoft.com/office/drawing/2014/main" id="{DAE68369-D370-461A-B948-65E551350493}"/>
            </a:ext>
          </a:extLst>
        </xdr:cNvPr>
        <xdr:cNvSpPr txBox="1"/>
      </xdr:nvSpPr>
      <xdr:spPr>
        <a:xfrm>
          <a:off x="2705744" y="956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90187</xdr:rowOff>
    </xdr:from>
    <xdr:ext cx="405111" cy="259045"/>
    <xdr:sp macro="" textlink="">
      <xdr:nvSpPr>
        <xdr:cNvPr id="104" name="n_3mainValue【体育館・プール】&#10;有形固定資産減価償却率">
          <a:extLst>
            <a:ext uri="{FF2B5EF4-FFF2-40B4-BE49-F238E27FC236}">
              <a16:creationId xmlns:a16="http://schemas.microsoft.com/office/drawing/2014/main" id="{BC2B4E34-0411-4C1B-9B03-EB26D455E570}"/>
            </a:ext>
          </a:extLst>
        </xdr:cNvPr>
        <xdr:cNvSpPr txBox="1"/>
      </xdr:nvSpPr>
      <xdr:spPr>
        <a:xfrm>
          <a:off x="1816744" y="951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44467</xdr:rowOff>
    </xdr:from>
    <xdr:ext cx="405111" cy="259045"/>
    <xdr:sp macro="" textlink="">
      <xdr:nvSpPr>
        <xdr:cNvPr id="105" name="n_4mainValue【体育館・プール】&#10;有形固定資産減価償却率">
          <a:extLst>
            <a:ext uri="{FF2B5EF4-FFF2-40B4-BE49-F238E27FC236}">
              <a16:creationId xmlns:a16="http://schemas.microsoft.com/office/drawing/2014/main" id="{ACCCA80C-CA56-4441-9358-6D23921BF974}"/>
            </a:ext>
          </a:extLst>
        </xdr:cNvPr>
        <xdr:cNvSpPr txBox="1"/>
      </xdr:nvSpPr>
      <xdr:spPr>
        <a:xfrm>
          <a:off x="927744" y="947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8D5CFD1E-0E52-45F8-9D48-E072338E2E9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E9AA65AB-7B01-4C8C-A61E-AF67EE1FBDA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783B2140-6023-4580-81C6-A69D5D4E488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AD893817-D86E-444B-A318-78B8228272E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B6955813-5E0C-4257-84A8-546C953D3BF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8C38DF7B-E9C6-4A2F-A79E-FEC196EDAE2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265FCE12-9FDD-4B29-B40F-E7C92FC8094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6090D8F3-3A01-4912-81E4-6AECD885444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430A6649-BAD7-4E54-86F4-16333210331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86FD7315-4880-4606-8D8C-B9D89B14D7D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6" name="直線コネクタ 115">
          <a:extLst>
            <a:ext uri="{FF2B5EF4-FFF2-40B4-BE49-F238E27FC236}">
              <a16:creationId xmlns:a16="http://schemas.microsoft.com/office/drawing/2014/main" id="{25EFF9A9-F698-4D74-AC6F-FBD20CE2C2A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7" name="テキスト ボックス 116">
          <a:extLst>
            <a:ext uri="{FF2B5EF4-FFF2-40B4-BE49-F238E27FC236}">
              <a16:creationId xmlns:a16="http://schemas.microsoft.com/office/drawing/2014/main" id="{5EAF4154-3FDA-47E5-AABB-C76C7C08AC35}"/>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8" name="直線コネクタ 117">
          <a:extLst>
            <a:ext uri="{FF2B5EF4-FFF2-40B4-BE49-F238E27FC236}">
              <a16:creationId xmlns:a16="http://schemas.microsoft.com/office/drawing/2014/main" id="{C0A22681-8614-4E04-86A5-570CD1E691E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9" name="テキスト ボックス 118">
          <a:extLst>
            <a:ext uri="{FF2B5EF4-FFF2-40B4-BE49-F238E27FC236}">
              <a16:creationId xmlns:a16="http://schemas.microsoft.com/office/drawing/2014/main" id="{5C2E5AE3-D7EA-420C-86AA-558E8EF78B6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0" name="直線コネクタ 119">
          <a:extLst>
            <a:ext uri="{FF2B5EF4-FFF2-40B4-BE49-F238E27FC236}">
              <a16:creationId xmlns:a16="http://schemas.microsoft.com/office/drawing/2014/main" id="{3E5C9B8F-8A99-401E-AD84-8F2A6E5A95A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1" name="テキスト ボックス 120">
          <a:extLst>
            <a:ext uri="{FF2B5EF4-FFF2-40B4-BE49-F238E27FC236}">
              <a16:creationId xmlns:a16="http://schemas.microsoft.com/office/drawing/2014/main" id="{90177CFE-2795-4687-A14D-6639868C1C55}"/>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2" name="直線コネクタ 121">
          <a:extLst>
            <a:ext uri="{FF2B5EF4-FFF2-40B4-BE49-F238E27FC236}">
              <a16:creationId xmlns:a16="http://schemas.microsoft.com/office/drawing/2014/main" id="{3341DABB-F8F0-42BF-8D27-3E354104642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3" name="テキスト ボックス 122">
          <a:extLst>
            <a:ext uri="{FF2B5EF4-FFF2-40B4-BE49-F238E27FC236}">
              <a16:creationId xmlns:a16="http://schemas.microsoft.com/office/drawing/2014/main" id="{87DFD052-C8B3-4035-99BF-858729B0BF49}"/>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4" name="直線コネクタ 123">
          <a:extLst>
            <a:ext uri="{FF2B5EF4-FFF2-40B4-BE49-F238E27FC236}">
              <a16:creationId xmlns:a16="http://schemas.microsoft.com/office/drawing/2014/main" id="{3C9EE27F-88F6-4407-A370-F6DC93AFA07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5" name="テキスト ボックス 124">
          <a:extLst>
            <a:ext uri="{FF2B5EF4-FFF2-40B4-BE49-F238E27FC236}">
              <a16:creationId xmlns:a16="http://schemas.microsoft.com/office/drawing/2014/main" id="{52CDF5C6-D189-46F8-8E12-DEC28D1198E9}"/>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760F8085-F314-43C9-8F1F-B091332BCF6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7448CE61-929F-4C2E-924B-B9D4FE4B697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B95A72E4-1C68-4546-8145-6781F9CC0DC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35433</xdr:rowOff>
    </xdr:from>
    <xdr:to>
      <xdr:col>54</xdr:col>
      <xdr:colOff>189865</xdr:colOff>
      <xdr:row>64</xdr:row>
      <xdr:rowOff>20955</xdr:rowOff>
    </xdr:to>
    <xdr:cxnSp macro="">
      <xdr:nvCxnSpPr>
        <xdr:cNvPr id="129" name="直線コネクタ 128">
          <a:extLst>
            <a:ext uri="{FF2B5EF4-FFF2-40B4-BE49-F238E27FC236}">
              <a16:creationId xmlns:a16="http://schemas.microsoft.com/office/drawing/2014/main" id="{FAB80BC5-A0C5-4059-8B71-2AECDD627BCB}"/>
            </a:ext>
          </a:extLst>
        </xdr:cNvPr>
        <xdr:cNvCxnSpPr/>
      </xdr:nvCxnSpPr>
      <xdr:spPr>
        <a:xfrm flipV="1">
          <a:off x="10476865" y="9465183"/>
          <a:ext cx="0" cy="152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24782</xdr:rowOff>
    </xdr:from>
    <xdr:ext cx="469744" cy="259045"/>
    <xdr:sp macro="" textlink="">
      <xdr:nvSpPr>
        <xdr:cNvPr id="130" name="【体育館・プール】&#10;一人当たり面積最小値テキスト">
          <a:extLst>
            <a:ext uri="{FF2B5EF4-FFF2-40B4-BE49-F238E27FC236}">
              <a16:creationId xmlns:a16="http://schemas.microsoft.com/office/drawing/2014/main" id="{4171C5B3-2E8B-4F6A-8E88-F8C504B69513}"/>
            </a:ext>
          </a:extLst>
        </xdr:cNvPr>
        <xdr:cNvSpPr txBox="1"/>
      </xdr:nvSpPr>
      <xdr:spPr>
        <a:xfrm>
          <a:off x="10515600"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20955</xdr:rowOff>
    </xdr:from>
    <xdr:to>
      <xdr:col>55</xdr:col>
      <xdr:colOff>88900</xdr:colOff>
      <xdr:row>64</xdr:row>
      <xdr:rowOff>20955</xdr:rowOff>
    </xdr:to>
    <xdr:cxnSp macro="">
      <xdr:nvCxnSpPr>
        <xdr:cNvPr id="131" name="直線コネクタ 130">
          <a:extLst>
            <a:ext uri="{FF2B5EF4-FFF2-40B4-BE49-F238E27FC236}">
              <a16:creationId xmlns:a16="http://schemas.microsoft.com/office/drawing/2014/main" id="{471CDD2B-B8A5-4276-B6B2-5176DFD1CEBF}"/>
            </a:ext>
          </a:extLst>
        </xdr:cNvPr>
        <xdr:cNvCxnSpPr/>
      </xdr:nvCxnSpPr>
      <xdr:spPr>
        <a:xfrm>
          <a:off x="10388600" y="1099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153560</xdr:rowOff>
    </xdr:from>
    <xdr:ext cx="469744" cy="259045"/>
    <xdr:sp macro="" textlink="">
      <xdr:nvSpPr>
        <xdr:cNvPr id="132" name="【体育館・プール】&#10;一人当たり面積最大値テキスト">
          <a:extLst>
            <a:ext uri="{FF2B5EF4-FFF2-40B4-BE49-F238E27FC236}">
              <a16:creationId xmlns:a16="http://schemas.microsoft.com/office/drawing/2014/main" id="{F4773623-7581-4AC7-93BB-80273B43E2E2}"/>
            </a:ext>
          </a:extLst>
        </xdr:cNvPr>
        <xdr:cNvSpPr txBox="1"/>
      </xdr:nvSpPr>
      <xdr:spPr>
        <a:xfrm>
          <a:off x="10515600" y="9240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35433</xdr:rowOff>
    </xdr:from>
    <xdr:to>
      <xdr:col>55</xdr:col>
      <xdr:colOff>88900</xdr:colOff>
      <xdr:row>55</xdr:row>
      <xdr:rowOff>35433</xdr:rowOff>
    </xdr:to>
    <xdr:cxnSp macro="">
      <xdr:nvCxnSpPr>
        <xdr:cNvPr id="133" name="直線コネクタ 132">
          <a:extLst>
            <a:ext uri="{FF2B5EF4-FFF2-40B4-BE49-F238E27FC236}">
              <a16:creationId xmlns:a16="http://schemas.microsoft.com/office/drawing/2014/main" id="{2AFA6F9D-9E6D-4579-80D6-8EFD74B337FD}"/>
            </a:ext>
          </a:extLst>
        </xdr:cNvPr>
        <xdr:cNvCxnSpPr/>
      </xdr:nvCxnSpPr>
      <xdr:spPr>
        <a:xfrm>
          <a:off x="10388600" y="946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99458</xdr:rowOff>
    </xdr:from>
    <xdr:ext cx="469744" cy="259045"/>
    <xdr:sp macro="" textlink="">
      <xdr:nvSpPr>
        <xdr:cNvPr id="134" name="【体育館・プール】&#10;一人当たり面積平均値テキスト">
          <a:extLst>
            <a:ext uri="{FF2B5EF4-FFF2-40B4-BE49-F238E27FC236}">
              <a16:creationId xmlns:a16="http://schemas.microsoft.com/office/drawing/2014/main" id="{0ACF4110-51DE-4B86-89F8-F7808A9E97B8}"/>
            </a:ext>
          </a:extLst>
        </xdr:cNvPr>
        <xdr:cNvSpPr txBox="1"/>
      </xdr:nvSpPr>
      <xdr:spPr>
        <a:xfrm>
          <a:off x="10515600" y="105579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121031</xdr:rowOff>
    </xdr:from>
    <xdr:to>
      <xdr:col>55</xdr:col>
      <xdr:colOff>50800</xdr:colOff>
      <xdr:row>62</xdr:row>
      <xdr:rowOff>51181</xdr:rowOff>
    </xdr:to>
    <xdr:sp macro="" textlink="">
      <xdr:nvSpPr>
        <xdr:cNvPr id="135" name="フローチャート: 判断 134">
          <a:extLst>
            <a:ext uri="{FF2B5EF4-FFF2-40B4-BE49-F238E27FC236}">
              <a16:creationId xmlns:a16="http://schemas.microsoft.com/office/drawing/2014/main" id="{3333C386-925A-4110-BF2F-750A44FF218B}"/>
            </a:ext>
          </a:extLst>
        </xdr:cNvPr>
        <xdr:cNvSpPr/>
      </xdr:nvSpPr>
      <xdr:spPr>
        <a:xfrm>
          <a:off x="10426700" y="1057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90551</xdr:rowOff>
    </xdr:from>
    <xdr:to>
      <xdr:col>50</xdr:col>
      <xdr:colOff>165100</xdr:colOff>
      <xdr:row>62</xdr:row>
      <xdr:rowOff>20701</xdr:rowOff>
    </xdr:to>
    <xdr:sp macro="" textlink="">
      <xdr:nvSpPr>
        <xdr:cNvPr id="136" name="フローチャート: 判断 135">
          <a:extLst>
            <a:ext uri="{FF2B5EF4-FFF2-40B4-BE49-F238E27FC236}">
              <a16:creationId xmlns:a16="http://schemas.microsoft.com/office/drawing/2014/main" id="{92714CE6-449B-4377-906D-5D6B8AC94143}"/>
            </a:ext>
          </a:extLst>
        </xdr:cNvPr>
        <xdr:cNvSpPr/>
      </xdr:nvSpPr>
      <xdr:spPr>
        <a:xfrm>
          <a:off x="9588500" y="1054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152654</xdr:rowOff>
    </xdr:from>
    <xdr:to>
      <xdr:col>46</xdr:col>
      <xdr:colOff>38100</xdr:colOff>
      <xdr:row>62</xdr:row>
      <xdr:rowOff>82804</xdr:rowOff>
    </xdr:to>
    <xdr:sp macro="" textlink="">
      <xdr:nvSpPr>
        <xdr:cNvPr id="137" name="フローチャート: 判断 136">
          <a:extLst>
            <a:ext uri="{FF2B5EF4-FFF2-40B4-BE49-F238E27FC236}">
              <a16:creationId xmlns:a16="http://schemas.microsoft.com/office/drawing/2014/main" id="{3EDBD47F-A3C5-4433-876F-F34C7A649084}"/>
            </a:ext>
          </a:extLst>
        </xdr:cNvPr>
        <xdr:cNvSpPr/>
      </xdr:nvSpPr>
      <xdr:spPr>
        <a:xfrm>
          <a:off x="8699500" y="1061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9017</xdr:rowOff>
    </xdr:from>
    <xdr:to>
      <xdr:col>41</xdr:col>
      <xdr:colOff>101600</xdr:colOff>
      <xdr:row>62</xdr:row>
      <xdr:rowOff>110617</xdr:rowOff>
    </xdr:to>
    <xdr:sp macro="" textlink="">
      <xdr:nvSpPr>
        <xdr:cNvPr id="138" name="フローチャート: 判断 137">
          <a:extLst>
            <a:ext uri="{FF2B5EF4-FFF2-40B4-BE49-F238E27FC236}">
              <a16:creationId xmlns:a16="http://schemas.microsoft.com/office/drawing/2014/main" id="{91D6ECEE-71D5-4F19-B349-A4D187B50111}"/>
            </a:ext>
          </a:extLst>
        </xdr:cNvPr>
        <xdr:cNvSpPr/>
      </xdr:nvSpPr>
      <xdr:spPr>
        <a:xfrm>
          <a:off x="7810500" y="10638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157988</xdr:rowOff>
    </xdr:from>
    <xdr:to>
      <xdr:col>36</xdr:col>
      <xdr:colOff>165100</xdr:colOff>
      <xdr:row>62</xdr:row>
      <xdr:rowOff>88138</xdr:rowOff>
    </xdr:to>
    <xdr:sp macro="" textlink="">
      <xdr:nvSpPr>
        <xdr:cNvPr id="139" name="フローチャート: 判断 138">
          <a:extLst>
            <a:ext uri="{FF2B5EF4-FFF2-40B4-BE49-F238E27FC236}">
              <a16:creationId xmlns:a16="http://schemas.microsoft.com/office/drawing/2014/main" id="{278EAA8C-76E8-4E67-ABD1-F0A18BFAD7F1}"/>
            </a:ext>
          </a:extLst>
        </xdr:cNvPr>
        <xdr:cNvSpPr/>
      </xdr:nvSpPr>
      <xdr:spPr>
        <a:xfrm>
          <a:off x="6921500" y="106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CE3EDD73-6AA6-49A1-8E45-6E750BD5E7E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31E36189-8814-4F67-BD63-A98D5A65B11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B2268952-19B9-4BD4-9824-3A992315DE6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4A20E929-98D7-4016-A0FB-C6D592E3E2E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56DE63CD-68BF-488E-9B54-0BB52049C8B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104648</xdr:rowOff>
    </xdr:from>
    <xdr:to>
      <xdr:col>55</xdr:col>
      <xdr:colOff>50800</xdr:colOff>
      <xdr:row>62</xdr:row>
      <xdr:rowOff>34798</xdr:rowOff>
    </xdr:to>
    <xdr:sp macro="" textlink="">
      <xdr:nvSpPr>
        <xdr:cNvPr id="145" name="楕円 144">
          <a:extLst>
            <a:ext uri="{FF2B5EF4-FFF2-40B4-BE49-F238E27FC236}">
              <a16:creationId xmlns:a16="http://schemas.microsoft.com/office/drawing/2014/main" id="{B6E651F6-D052-4C56-BD0E-011B9C308944}"/>
            </a:ext>
          </a:extLst>
        </xdr:cNvPr>
        <xdr:cNvSpPr/>
      </xdr:nvSpPr>
      <xdr:spPr>
        <a:xfrm>
          <a:off x="10426700" y="1056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127525</xdr:rowOff>
    </xdr:from>
    <xdr:ext cx="469744" cy="259045"/>
    <xdr:sp macro="" textlink="">
      <xdr:nvSpPr>
        <xdr:cNvPr id="146" name="【体育館・プール】&#10;一人当たり面積該当値テキスト">
          <a:extLst>
            <a:ext uri="{FF2B5EF4-FFF2-40B4-BE49-F238E27FC236}">
              <a16:creationId xmlns:a16="http://schemas.microsoft.com/office/drawing/2014/main" id="{ECC45509-AEA7-4052-82AE-C86CE0875764}"/>
            </a:ext>
          </a:extLst>
        </xdr:cNvPr>
        <xdr:cNvSpPr txBox="1"/>
      </xdr:nvSpPr>
      <xdr:spPr>
        <a:xfrm>
          <a:off x="10515600" y="1041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116840</xdr:rowOff>
    </xdr:from>
    <xdr:to>
      <xdr:col>50</xdr:col>
      <xdr:colOff>165100</xdr:colOff>
      <xdr:row>62</xdr:row>
      <xdr:rowOff>46990</xdr:rowOff>
    </xdr:to>
    <xdr:sp macro="" textlink="">
      <xdr:nvSpPr>
        <xdr:cNvPr id="147" name="楕円 146">
          <a:extLst>
            <a:ext uri="{FF2B5EF4-FFF2-40B4-BE49-F238E27FC236}">
              <a16:creationId xmlns:a16="http://schemas.microsoft.com/office/drawing/2014/main" id="{3BE0A68F-A5D9-4B83-8C7E-11161B82FC4C}"/>
            </a:ext>
          </a:extLst>
        </xdr:cNvPr>
        <xdr:cNvSpPr/>
      </xdr:nvSpPr>
      <xdr:spPr>
        <a:xfrm>
          <a:off x="95885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155448</xdr:rowOff>
    </xdr:from>
    <xdr:to>
      <xdr:col>55</xdr:col>
      <xdr:colOff>0</xdr:colOff>
      <xdr:row>61</xdr:row>
      <xdr:rowOff>167640</xdr:rowOff>
    </xdr:to>
    <xdr:cxnSp macro="">
      <xdr:nvCxnSpPr>
        <xdr:cNvPr id="148" name="直線コネクタ 147">
          <a:extLst>
            <a:ext uri="{FF2B5EF4-FFF2-40B4-BE49-F238E27FC236}">
              <a16:creationId xmlns:a16="http://schemas.microsoft.com/office/drawing/2014/main" id="{748AFE09-3149-4A9D-8A9F-5DA91E690F6E}"/>
            </a:ext>
          </a:extLst>
        </xdr:cNvPr>
        <xdr:cNvCxnSpPr/>
      </xdr:nvCxnSpPr>
      <xdr:spPr>
        <a:xfrm flipV="1">
          <a:off x="9639300" y="10613898"/>
          <a:ext cx="8382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127508</xdr:rowOff>
    </xdr:from>
    <xdr:to>
      <xdr:col>46</xdr:col>
      <xdr:colOff>38100</xdr:colOff>
      <xdr:row>62</xdr:row>
      <xdr:rowOff>57658</xdr:rowOff>
    </xdr:to>
    <xdr:sp macro="" textlink="">
      <xdr:nvSpPr>
        <xdr:cNvPr id="149" name="楕円 148">
          <a:extLst>
            <a:ext uri="{FF2B5EF4-FFF2-40B4-BE49-F238E27FC236}">
              <a16:creationId xmlns:a16="http://schemas.microsoft.com/office/drawing/2014/main" id="{09FD8C4E-14FA-4697-AC1E-0CD478F2F575}"/>
            </a:ext>
          </a:extLst>
        </xdr:cNvPr>
        <xdr:cNvSpPr/>
      </xdr:nvSpPr>
      <xdr:spPr>
        <a:xfrm>
          <a:off x="8699500" y="1058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167640</xdr:rowOff>
    </xdr:from>
    <xdr:to>
      <xdr:col>50</xdr:col>
      <xdr:colOff>114300</xdr:colOff>
      <xdr:row>62</xdr:row>
      <xdr:rowOff>6858</xdr:rowOff>
    </xdr:to>
    <xdr:cxnSp macro="">
      <xdr:nvCxnSpPr>
        <xdr:cNvPr id="150" name="直線コネクタ 149">
          <a:extLst>
            <a:ext uri="{FF2B5EF4-FFF2-40B4-BE49-F238E27FC236}">
              <a16:creationId xmlns:a16="http://schemas.microsoft.com/office/drawing/2014/main" id="{5028670C-A3EA-46D2-B8C5-15E507A346D3}"/>
            </a:ext>
          </a:extLst>
        </xdr:cNvPr>
        <xdr:cNvCxnSpPr/>
      </xdr:nvCxnSpPr>
      <xdr:spPr>
        <a:xfrm flipV="1">
          <a:off x="8750300" y="10626090"/>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137033</xdr:rowOff>
    </xdr:from>
    <xdr:to>
      <xdr:col>41</xdr:col>
      <xdr:colOff>101600</xdr:colOff>
      <xdr:row>62</xdr:row>
      <xdr:rowOff>67183</xdr:rowOff>
    </xdr:to>
    <xdr:sp macro="" textlink="">
      <xdr:nvSpPr>
        <xdr:cNvPr id="151" name="楕円 150">
          <a:extLst>
            <a:ext uri="{FF2B5EF4-FFF2-40B4-BE49-F238E27FC236}">
              <a16:creationId xmlns:a16="http://schemas.microsoft.com/office/drawing/2014/main" id="{6F0101F9-E137-4F47-9711-D205B50F0400}"/>
            </a:ext>
          </a:extLst>
        </xdr:cNvPr>
        <xdr:cNvSpPr/>
      </xdr:nvSpPr>
      <xdr:spPr>
        <a:xfrm>
          <a:off x="7810500" y="10595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6858</xdr:rowOff>
    </xdr:from>
    <xdr:to>
      <xdr:col>45</xdr:col>
      <xdr:colOff>177800</xdr:colOff>
      <xdr:row>62</xdr:row>
      <xdr:rowOff>16383</xdr:rowOff>
    </xdr:to>
    <xdr:cxnSp macro="">
      <xdr:nvCxnSpPr>
        <xdr:cNvPr id="152" name="直線コネクタ 151">
          <a:extLst>
            <a:ext uri="{FF2B5EF4-FFF2-40B4-BE49-F238E27FC236}">
              <a16:creationId xmlns:a16="http://schemas.microsoft.com/office/drawing/2014/main" id="{23AC3FA4-60E3-4B89-9639-DC0DDDDB9708}"/>
            </a:ext>
          </a:extLst>
        </xdr:cNvPr>
        <xdr:cNvCxnSpPr/>
      </xdr:nvCxnSpPr>
      <xdr:spPr>
        <a:xfrm flipV="1">
          <a:off x="7861300" y="10636758"/>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149987</xdr:rowOff>
    </xdr:from>
    <xdr:to>
      <xdr:col>36</xdr:col>
      <xdr:colOff>165100</xdr:colOff>
      <xdr:row>62</xdr:row>
      <xdr:rowOff>80137</xdr:rowOff>
    </xdr:to>
    <xdr:sp macro="" textlink="">
      <xdr:nvSpPr>
        <xdr:cNvPr id="153" name="楕円 152">
          <a:extLst>
            <a:ext uri="{FF2B5EF4-FFF2-40B4-BE49-F238E27FC236}">
              <a16:creationId xmlns:a16="http://schemas.microsoft.com/office/drawing/2014/main" id="{FFC83126-258E-4BCC-A876-18C5DDD8F350}"/>
            </a:ext>
          </a:extLst>
        </xdr:cNvPr>
        <xdr:cNvSpPr/>
      </xdr:nvSpPr>
      <xdr:spPr>
        <a:xfrm>
          <a:off x="6921500" y="1060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16383</xdr:rowOff>
    </xdr:from>
    <xdr:to>
      <xdr:col>41</xdr:col>
      <xdr:colOff>50800</xdr:colOff>
      <xdr:row>62</xdr:row>
      <xdr:rowOff>29337</xdr:rowOff>
    </xdr:to>
    <xdr:cxnSp macro="">
      <xdr:nvCxnSpPr>
        <xdr:cNvPr id="154" name="直線コネクタ 153">
          <a:extLst>
            <a:ext uri="{FF2B5EF4-FFF2-40B4-BE49-F238E27FC236}">
              <a16:creationId xmlns:a16="http://schemas.microsoft.com/office/drawing/2014/main" id="{33E883C6-BA52-4F64-8C54-BF51B4304038}"/>
            </a:ext>
          </a:extLst>
        </xdr:cNvPr>
        <xdr:cNvCxnSpPr/>
      </xdr:nvCxnSpPr>
      <xdr:spPr>
        <a:xfrm flipV="1">
          <a:off x="6972300" y="10646283"/>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37228</xdr:rowOff>
    </xdr:from>
    <xdr:ext cx="469744" cy="259045"/>
    <xdr:sp macro="" textlink="">
      <xdr:nvSpPr>
        <xdr:cNvPr id="155" name="n_1aveValue【体育館・プール】&#10;一人当たり面積">
          <a:extLst>
            <a:ext uri="{FF2B5EF4-FFF2-40B4-BE49-F238E27FC236}">
              <a16:creationId xmlns:a16="http://schemas.microsoft.com/office/drawing/2014/main" id="{9A45E693-1F1C-4630-B183-EA3982EE9D45}"/>
            </a:ext>
          </a:extLst>
        </xdr:cNvPr>
        <xdr:cNvSpPr txBox="1"/>
      </xdr:nvSpPr>
      <xdr:spPr>
        <a:xfrm>
          <a:off x="9391727" y="1032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73931</xdr:rowOff>
    </xdr:from>
    <xdr:ext cx="469744" cy="259045"/>
    <xdr:sp macro="" textlink="">
      <xdr:nvSpPr>
        <xdr:cNvPr id="156" name="n_2aveValue【体育館・プール】&#10;一人当たり面積">
          <a:extLst>
            <a:ext uri="{FF2B5EF4-FFF2-40B4-BE49-F238E27FC236}">
              <a16:creationId xmlns:a16="http://schemas.microsoft.com/office/drawing/2014/main" id="{44F78CD5-43EB-4ACC-938A-AFE3E0D03039}"/>
            </a:ext>
          </a:extLst>
        </xdr:cNvPr>
        <xdr:cNvSpPr txBox="1"/>
      </xdr:nvSpPr>
      <xdr:spPr>
        <a:xfrm>
          <a:off x="8515427" y="107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101744</xdr:rowOff>
    </xdr:from>
    <xdr:ext cx="469744" cy="259045"/>
    <xdr:sp macro="" textlink="">
      <xdr:nvSpPr>
        <xdr:cNvPr id="157" name="n_3aveValue【体育館・プール】&#10;一人当たり面積">
          <a:extLst>
            <a:ext uri="{FF2B5EF4-FFF2-40B4-BE49-F238E27FC236}">
              <a16:creationId xmlns:a16="http://schemas.microsoft.com/office/drawing/2014/main" id="{C3292A13-27B7-45EB-A2A6-A5EADB5AC8A0}"/>
            </a:ext>
          </a:extLst>
        </xdr:cNvPr>
        <xdr:cNvSpPr txBox="1"/>
      </xdr:nvSpPr>
      <xdr:spPr>
        <a:xfrm>
          <a:off x="7626427" y="1073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79265</xdr:rowOff>
    </xdr:from>
    <xdr:ext cx="469744" cy="259045"/>
    <xdr:sp macro="" textlink="">
      <xdr:nvSpPr>
        <xdr:cNvPr id="158" name="n_4aveValue【体育館・プール】&#10;一人当たり面積">
          <a:extLst>
            <a:ext uri="{FF2B5EF4-FFF2-40B4-BE49-F238E27FC236}">
              <a16:creationId xmlns:a16="http://schemas.microsoft.com/office/drawing/2014/main" id="{8CFA0F17-D9AC-4BB6-933F-8E4C2766DE9B}"/>
            </a:ext>
          </a:extLst>
        </xdr:cNvPr>
        <xdr:cNvSpPr txBox="1"/>
      </xdr:nvSpPr>
      <xdr:spPr>
        <a:xfrm>
          <a:off x="6737427" y="10709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38117</xdr:rowOff>
    </xdr:from>
    <xdr:ext cx="469744" cy="259045"/>
    <xdr:sp macro="" textlink="">
      <xdr:nvSpPr>
        <xdr:cNvPr id="159" name="n_1mainValue【体育館・プール】&#10;一人当たり面積">
          <a:extLst>
            <a:ext uri="{FF2B5EF4-FFF2-40B4-BE49-F238E27FC236}">
              <a16:creationId xmlns:a16="http://schemas.microsoft.com/office/drawing/2014/main" id="{6FBDCA3C-592F-4D35-87BA-6D1ADE209271}"/>
            </a:ext>
          </a:extLst>
        </xdr:cNvPr>
        <xdr:cNvSpPr txBox="1"/>
      </xdr:nvSpPr>
      <xdr:spPr>
        <a:xfrm>
          <a:off x="9391727" y="1066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74185</xdr:rowOff>
    </xdr:from>
    <xdr:ext cx="469744" cy="259045"/>
    <xdr:sp macro="" textlink="">
      <xdr:nvSpPr>
        <xdr:cNvPr id="160" name="n_2mainValue【体育館・プール】&#10;一人当たり面積">
          <a:extLst>
            <a:ext uri="{FF2B5EF4-FFF2-40B4-BE49-F238E27FC236}">
              <a16:creationId xmlns:a16="http://schemas.microsoft.com/office/drawing/2014/main" id="{64E6D63B-44EF-4499-9F3D-60DBE953EE58}"/>
            </a:ext>
          </a:extLst>
        </xdr:cNvPr>
        <xdr:cNvSpPr txBox="1"/>
      </xdr:nvSpPr>
      <xdr:spPr>
        <a:xfrm>
          <a:off x="8515427" y="1036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83710</xdr:rowOff>
    </xdr:from>
    <xdr:ext cx="469744" cy="259045"/>
    <xdr:sp macro="" textlink="">
      <xdr:nvSpPr>
        <xdr:cNvPr id="161" name="n_3mainValue【体育館・プール】&#10;一人当たり面積">
          <a:extLst>
            <a:ext uri="{FF2B5EF4-FFF2-40B4-BE49-F238E27FC236}">
              <a16:creationId xmlns:a16="http://schemas.microsoft.com/office/drawing/2014/main" id="{725226C6-D952-41CA-B916-4EDEB7E2438F}"/>
            </a:ext>
          </a:extLst>
        </xdr:cNvPr>
        <xdr:cNvSpPr txBox="1"/>
      </xdr:nvSpPr>
      <xdr:spPr>
        <a:xfrm>
          <a:off x="7626427" y="10370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96664</xdr:rowOff>
    </xdr:from>
    <xdr:ext cx="469744" cy="259045"/>
    <xdr:sp macro="" textlink="">
      <xdr:nvSpPr>
        <xdr:cNvPr id="162" name="n_4mainValue【体育館・プール】&#10;一人当たり面積">
          <a:extLst>
            <a:ext uri="{FF2B5EF4-FFF2-40B4-BE49-F238E27FC236}">
              <a16:creationId xmlns:a16="http://schemas.microsoft.com/office/drawing/2014/main" id="{DDCFFF1A-B37F-4E65-9C2F-71EBC2FB472B}"/>
            </a:ext>
          </a:extLst>
        </xdr:cNvPr>
        <xdr:cNvSpPr txBox="1"/>
      </xdr:nvSpPr>
      <xdr:spPr>
        <a:xfrm>
          <a:off x="6737427" y="1038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72E61169-61E0-4CBC-A136-5D3A580A571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3FE27598-EEB7-4A36-8C28-388EAA953C3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C067D8FA-7A21-4868-B374-D3A339180E9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08BD0F9E-005A-4D75-923B-DDF642BFFB1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92192176-2A78-4224-A4CC-AE60900447E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3E86F803-56B4-421E-A2E6-A097F5E4824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FDF02287-ED86-4160-B53D-D3C269CE969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2769872E-D2AB-4CFA-B914-74257523486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A594A770-672C-4C49-BB1B-0CDEF029259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BAFA7155-D060-4C98-BCEB-4C6BAF0D48B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085F6BAB-D8EF-4FB7-8D56-D2F693CACF3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4" name="直線コネクタ 173">
          <a:extLst>
            <a:ext uri="{FF2B5EF4-FFF2-40B4-BE49-F238E27FC236}">
              <a16:creationId xmlns:a16="http://schemas.microsoft.com/office/drawing/2014/main" id="{28CC1FED-9F94-4065-8824-BAAD8AD20E2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5" name="テキスト ボックス 174">
          <a:extLst>
            <a:ext uri="{FF2B5EF4-FFF2-40B4-BE49-F238E27FC236}">
              <a16:creationId xmlns:a16="http://schemas.microsoft.com/office/drawing/2014/main" id="{C17845DB-F497-4EFB-8193-233655CCE50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6" name="直線コネクタ 175">
          <a:extLst>
            <a:ext uri="{FF2B5EF4-FFF2-40B4-BE49-F238E27FC236}">
              <a16:creationId xmlns:a16="http://schemas.microsoft.com/office/drawing/2014/main" id="{071FCB11-0B02-43C1-96F6-19927B09298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7" name="テキスト ボックス 176">
          <a:extLst>
            <a:ext uri="{FF2B5EF4-FFF2-40B4-BE49-F238E27FC236}">
              <a16:creationId xmlns:a16="http://schemas.microsoft.com/office/drawing/2014/main" id="{D9AAF085-E97F-4D43-8160-49AA3330352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8" name="直線コネクタ 177">
          <a:extLst>
            <a:ext uri="{FF2B5EF4-FFF2-40B4-BE49-F238E27FC236}">
              <a16:creationId xmlns:a16="http://schemas.microsoft.com/office/drawing/2014/main" id="{17A711D8-D71E-4AB3-9AB5-F10B74F4E78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9" name="テキスト ボックス 178">
          <a:extLst>
            <a:ext uri="{FF2B5EF4-FFF2-40B4-BE49-F238E27FC236}">
              <a16:creationId xmlns:a16="http://schemas.microsoft.com/office/drawing/2014/main" id="{E8FBC1E1-88C3-41F5-B69E-05F1CF0AC14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0" name="直線コネクタ 179">
          <a:extLst>
            <a:ext uri="{FF2B5EF4-FFF2-40B4-BE49-F238E27FC236}">
              <a16:creationId xmlns:a16="http://schemas.microsoft.com/office/drawing/2014/main" id="{34AD5616-0ABB-49BF-BDB5-F23E28F6177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1" name="テキスト ボックス 180">
          <a:extLst>
            <a:ext uri="{FF2B5EF4-FFF2-40B4-BE49-F238E27FC236}">
              <a16:creationId xmlns:a16="http://schemas.microsoft.com/office/drawing/2014/main" id="{24F3D7CD-C7FD-44A1-A007-13DCA0E936D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2" name="直線コネクタ 181">
          <a:extLst>
            <a:ext uri="{FF2B5EF4-FFF2-40B4-BE49-F238E27FC236}">
              <a16:creationId xmlns:a16="http://schemas.microsoft.com/office/drawing/2014/main" id="{45E4F13F-5D07-4CD7-9728-B820DE848E5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3" name="テキスト ボックス 182">
          <a:extLst>
            <a:ext uri="{FF2B5EF4-FFF2-40B4-BE49-F238E27FC236}">
              <a16:creationId xmlns:a16="http://schemas.microsoft.com/office/drawing/2014/main" id="{50A5EE16-722E-427C-B803-9E28974B765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10548E8A-D978-4C71-BD01-AF16686F282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5" name="テキスト ボックス 184">
          <a:extLst>
            <a:ext uri="{FF2B5EF4-FFF2-40B4-BE49-F238E27FC236}">
              <a16:creationId xmlns:a16="http://schemas.microsoft.com/office/drawing/2014/main" id="{D470A959-D0BC-4CB5-8FC4-BFEBFE33D72A}"/>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E6CF8190-2248-4902-A04A-88989B1381F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32386</xdr:rowOff>
    </xdr:from>
    <xdr:to>
      <xdr:col>24</xdr:col>
      <xdr:colOff>62865</xdr:colOff>
      <xdr:row>86</xdr:row>
      <xdr:rowOff>114300</xdr:rowOff>
    </xdr:to>
    <xdr:cxnSp macro="">
      <xdr:nvCxnSpPr>
        <xdr:cNvPr id="187" name="直線コネクタ 186">
          <a:extLst>
            <a:ext uri="{FF2B5EF4-FFF2-40B4-BE49-F238E27FC236}">
              <a16:creationId xmlns:a16="http://schemas.microsoft.com/office/drawing/2014/main" id="{0D92C604-7321-4F8F-BD97-CD30DFB94538}"/>
            </a:ext>
          </a:extLst>
        </xdr:cNvPr>
        <xdr:cNvCxnSpPr/>
      </xdr:nvCxnSpPr>
      <xdr:spPr>
        <a:xfrm flipV="1">
          <a:off x="4634865" y="13405486"/>
          <a:ext cx="0" cy="1453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AB53EAC0-066E-413D-B730-BBD98378FC32}"/>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9" name="直線コネクタ 188">
          <a:extLst>
            <a:ext uri="{FF2B5EF4-FFF2-40B4-BE49-F238E27FC236}">
              <a16:creationId xmlns:a16="http://schemas.microsoft.com/office/drawing/2014/main" id="{A9A9858F-EF7A-48F9-A70E-9D5D5A04D37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150513</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16E89CA1-5CA9-4DFC-B802-65779EC0E150}"/>
            </a:ext>
          </a:extLst>
        </xdr:cNvPr>
        <xdr:cNvSpPr txBox="1"/>
      </xdr:nvSpPr>
      <xdr:spPr>
        <a:xfrm>
          <a:off x="4673600" y="13180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32386</xdr:rowOff>
    </xdr:from>
    <xdr:to>
      <xdr:col>24</xdr:col>
      <xdr:colOff>152400</xdr:colOff>
      <xdr:row>78</xdr:row>
      <xdr:rowOff>32386</xdr:rowOff>
    </xdr:to>
    <xdr:cxnSp macro="">
      <xdr:nvCxnSpPr>
        <xdr:cNvPr id="191" name="直線コネクタ 190">
          <a:extLst>
            <a:ext uri="{FF2B5EF4-FFF2-40B4-BE49-F238E27FC236}">
              <a16:creationId xmlns:a16="http://schemas.microsoft.com/office/drawing/2014/main" id="{08C7D022-8041-4225-AB13-C3B94D732A26}"/>
            </a:ext>
          </a:extLst>
        </xdr:cNvPr>
        <xdr:cNvCxnSpPr/>
      </xdr:nvCxnSpPr>
      <xdr:spPr>
        <a:xfrm>
          <a:off x="4546600" y="1340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86377</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3E5A4A53-A518-4BC4-8653-BBF13FB1CE8E}"/>
            </a:ext>
          </a:extLst>
        </xdr:cNvPr>
        <xdr:cNvSpPr txBox="1"/>
      </xdr:nvSpPr>
      <xdr:spPr>
        <a:xfrm>
          <a:off x="4673600" y="13802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63500</xdr:rowOff>
    </xdr:from>
    <xdr:to>
      <xdr:col>24</xdr:col>
      <xdr:colOff>114300</xdr:colOff>
      <xdr:row>81</xdr:row>
      <xdr:rowOff>165100</xdr:rowOff>
    </xdr:to>
    <xdr:sp macro="" textlink="">
      <xdr:nvSpPr>
        <xdr:cNvPr id="193" name="フローチャート: 判断 192">
          <a:extLst>
            <a:ext uri="{FF2B5EF4-FFF2-40B4-BE49-F238E27FC236}">
              <a16:creationId xmlns:a16="http://schemas.microsoft.com/office/drawing/2014/main" id="{11F3949D-C1CF-46C7-8B8B-B663F2AE1F72}"/>
            </a:ext>
          </a:extLst>
        </xdr:cNvPr>
        <xdr:cNvSpPr/>
      </xdr:nvSpPr>
      <xdr:spPr>
        <a:xfrm>
          <a:off x="4584700" y="1395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2539</xdr:rowOff>
    </xdr:from>
    <xdr:to>
      <xdr:col>20</xdr:col>
      <xdr:colOff>38100</xdr:colOff>
      <xdr:row>81</xdr:row>
      <xdr:rowOff>104139</xdr:rowOff>
    </xdr:to>
    <xdr:sp macro="" textlink="">
      <xdr:nvSpPr>
        <xdr:cNvPr id="194" name="フローチャート: 判断 193">
          <a:extLst>
            <a:ext uri="{FF2B5EF4-FFF2-40B4-BE49-F238E27FC236}">
              <a16:creationId xmlns:a16="http://schemas.microsoft.com/office/drawing/2014/main" id="{C6E6897D-5FBB-4A21-B012-3909E34CE6B3}"/>
            </a:ext>
          </a:extLst>
        </xdr:cNvPr>
        <xdr:cNvSpPr/>
      </xdr:nvSpPr>
      <xdr:spPr>
        <a:xfrm>
          <a:off x="3746500" y="1388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160655</xdr:rowOff>
    </xdr:from>
    <xdr:to>
      <xdr:col>15</xdr:col>
      <xdr:colOff>101600</xdr:colOff>
      <xdr:row>81</xdr:row>
      <xdr:rowOff>90805</xdr:rowOff>
    </xdr:to>
    <xdr:sp macro="" textlink="">
      <xdr:nvSpPr>
        <xdr:cNvPr id="195" name="フローチャート: 判断 194">
          <a:extLst>
            <a:ext uri="{FF2B5EF4-FFF2-40B4-BE49-F238E27FC236}">
              <a16:creationId xmlns:a16="http://schemas.microsoft.com/office/drawing/2014/main" id="{4D7F79C0-21B4-4A75-8F05-17FCBBDE9362}"/>
            </a:ext>
          </a:extLst>
        </xdr:cNvPr>
        <xdr:cNvSpPr/>
      </xdr:nvSpPr>
      <xdr:spPr>
        <a:xfrm>
          <a:off x="2857500" y="1387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120650</xdr:rowOff>
    </xdr:from>
    <xdr:to>
      <xdr:col>10</xdr:col>
      <xdr:colOff>165100</xdr:colOff>
      <xdr:row>81</xdr:row>
      <xdr:rowOff>50800</xdr:rowOff>
    </xdr:to>
    <xdr:sp macro="" textlink="">
      <xdr:nvSpPr>
        <xdr:cNvPr id="196" name="フローチャート: 判断 195">
          <a:extLst>
            <a:ext uri="{FF2B5EF4-FFF2-40B4-BE49-F238E27FC236}">
              <a16:creationId xmlns:a16="http://schemas.microsoft.com/office/drawing/2014/main" id="{AEC4ADF8-0004-4031-9358-E91B2038854C}"/>
            </a:ext>
          </a:extLst>
        </xdr:cNvPr>
        <xdr:cNvSpPr/>
      </xdr:nvSpPr>
      <xdr:spPr>
        <a:xfrm>
          <a:off x="1968500" y="1383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164464</xdr:rowOff>
    </xdr:from>
    <xdr:to>
      <xdr:col>6</xdr:col>
      <xdr:colOff>38100</xdr:colOff>
      <xdr:row>81</xdr:row>
      <xdr:rowOff>94614</xdr:rowOff>
    </xdr:to>
    <xdr:sp macro="" textlink="">
      <xdr:nvSpPr>
        <xdr:cNvPr id="197" name="フローチャート: 判断 196">
          <a:extLst>
            <a:ext uri="{FF2B5EF4-FFF2-40B4-BE49-F238E27FC236}">
              <a16:creationId xmlns:a16="http://schemas.microsoft.com/office/drawing/2014/main" id="{0CDC9E45-7B0C-44B1-A1D4-18059A9AD2FF}"/>
            </a:ext>
          </a:extLst>
        </xdr:cNvPr>
        <xdr:cNvSpPr/>
      </xdr:nvSpPr>
      <xdr:spPr>
        <a:xfrm>
          <a:off x="1079500" y="13880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AFCA3EDE-CBB6-4105-8C5B-4C41CCEE306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D93CE026-38F3-4D65-B7DD-745A209F7EC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F0E45C4D-8472-4A87-876C-B237CB135E8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BC4FF1D9-49CD-4789-B737-5F15E624E3E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6E30BF8-C9DD-4C87-971A-F925DCC2330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128270</xdr:rowOff>
    </xdr:from>
    <xdr:to>
      <xdr:col>24</xdr:col>
      <xdr:colOff>114300</xdr:colOff>
      <xdr:row>83</xdr:row>
      <xdr:rowOff>58420</xdr:rowOff>
    </xdr:to>
    <xdr:sp macro="" textlink="">
      <xdr:nvSpPr>
        <xdr:cNvPr id="203" name="楕円 202">
          <a:extLst>
            <a:ext uri="{FF2B5EF4-FFF2-40B4-BE49-F238E27FC236}">
              <a16:creationId xmlns:a16="http://schemas.microsoft.com/office/drawing/2014/main" id="{F01B51F9-9958-47DE-932F-3450085ACEA1}"/>
            </a:ext>
          </a:extLst>
        </xdr:cNvPr>
        <xdr:cNvSpPr/>
      </xdr:nvSpPr>
      <xdr:spPr>
        <a:xfrm>
          <a:off x="4584700" y="1418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106697</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3D777D53-10CA-48AB-BFC5-982E1DE1FAC0}"/>
            </a:ext>
          </a:extLst>
        </xdr:cNvPr>
        <xdr:cNvSpPr txBox="1"/>
      </xdr:nvSpPr>
      <xdr:spPr>
        <a:xfrm>
          <a:off x="4673600"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113030</xdr:rowOff>
    </xdr:from>
    <xdr:to>
      <xdr:col>20</xdr:col>
      <xdr:colOff>38100</xdr:colOff>
      <xdr:row>81</xdr:row>
      <xdr:rowOff>43180</xdr:rowOff>
    </xdr:to>
    <xdr:sp macro="" textlink="">
      <xdr:nvSpPr>
        <xdr:cNvPr id="205" name="楕円 204">
          <a:extLst>
            <a:ext uri="{FF2B5EF4-FFF2-40B4-BE49-F238E27FC236}">
              <a16:creationId xmlns:a16="http://schemas.microsoft.com/office/drawing/2014/main" id="{0A9A7338-191A-469E-A924-05125AAC0040}"/>
            </a:ext>
          </a:extLst>
        </xdr:cNvPr>
        <xdr:cNvSpPr/>
      </xdr:nvSpPr>
      <xdr:spPr>
        <a:xfrm>
          <a:off x="3746500" y="1382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163830</xdr:rowOff>
    </xdr:from>
    <xdr:to>
      <xdr:col>24</xdr:col>
      <xdr:colOff>63500</xdr:colOff>
      <xdr:row>83</xdr:row>
      <xdr:rowOff>7620</xdr:rowOff>
    </xdr:to>
    <xdr:cxnSp macro="">
      <xdr:nvCxnSpPr>
        <xdr:cNvPr id="206" name="直線コネクタ 205">
          <a:extLst>
            <a:ext uri="{FF2B5EF4-FFF2-40B4-BE49-F238E27FC236}">
              <a16:creationId xmlns:a16="http://schemas.microsoft.com/office/drawing/2014/main" id="{78381027-AFCE-4A78-B100-B8CE0549CEBA}"/>
            </a:ext>
          </a:extLst>
        </xdr:cNvPr>
        <xdr:cNvCxnSpPr/>
      </xdr:nvCxnSpPr>
      <xdr:spPr>
        <a:xfrm>
          <a:off x="3797300" y="13879830"/>
          <a:ext cx="838200" cy="35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76836</xdr:rowOff>
    </xdr:from>
    <xdr:to>
      <xdr:col>15</xdr:col>
      <xdr:colOff>101600</xdr:colOff>
      <xdr:row>81</xdr:row>
      <xdr:rowOff>6986</xdr:rowOff>
    </xdr:to>
    <xdr:sp macro="" textlink="">
      <xdr:nvSpPr>
        <xdr:cNvPr id="207" name="楕円 206">
          <a:extLst>
            <a:ext uri="{FF2B5EF4-FFF2-40B4-BE49-F238E27FC236}">
              <a16:creationId xmlns:a16="http://schemas.microsoft.com/office/drawing/2014/main" id="{2659DB93-D890-4032-ACF3-BF05E0F9AD7A}"/>
            </a:ext>
          </a:extLst>
        </xdr:cNvPr>
        <xdr:cNvSpPr/>
      </xdr:nvSpPr>
      <xdr:spPr>
        <a:xfrm>
          <a:off x="2857500" y="1379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127636</xdr:rowOff>
    </xdr:from>
    <xdr:to>
      <xdr:col>19</xdr:col>
      <xdr:colOff>177800</xdr:colOff>
      <xdr:row>80</xdr:row>
      <xdr:rowOff>163830</xdr:rowOff>
    </xdr:to>
    <xdr:cxnSp macro="">
      <xdr:nvCxnSpPr>
        <xdr:cNvPr id="208" name="直線コネクタ 207">
          <a:extLst>
            <a:ext uri="{FF2B5EF4-FFF2-40B4-BE49-F238E27FC236}">
              <a16:creationId xmlns:a16="http://schemas.microsoft.com/office/drawing/2014/main" id="{2950D0DA-C8DC-4B70-A7DF-CB8F00D16E27}"/>
            </a:ext>
          </a:extLst>
        </xdr:cNvPr>
        <xdr:cNvCxnSpPr/>
      </xdr:nvCxnSpPr>
      <xdr:spPr>
        <a:xfrm>
          <a:off x="2908300" y="1384363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147320</xdr:rowOff>
    </xdr:from>
    <xdr:to>
      <xdr:col>10</xdr:col>
      <xdr:colOff>165100</xdr:colOff>
      <xdr:row>81</xdr:row>
      <xdr:rowOff>77470</xdr:rowOff>
    </xdr:to>
    <xdr:sp macro="" textlink="">
      <xdr:nvSpPr>
        <xdr:cNvPr id="209" name="楕円 208">
          <a:extLst>
            <a:ext uri="{FF2B5EF4-FFF2-40B4-BE49-F238E27FC236}">
              <a16:creationId xmlns:a16="http://schemas.microsoft.com/office/drawing/2014/main" id="{759B34F6-322C-4E53-AA73-8724021A756E}"/>
            </a:ext>
          </a:extLst>
        </xdr:cNvPr>
        <xdr:cNvSpPr/>
      </xdr:nvSpPr>
      <xdr:spPr>
        <a:xfrm>
          <a:off x="19685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127636</xdr:rowOff>
    </xdr:from>
    <xdr:to>
      <xdr:col>15</xdr:col>
      <xdr:colOff>50800</xdr:colOff>
      <xdr:row>81</xdr:row>
      <xdr:rowOff>26670</xdr:rowOff>
    </xdr:to>
    <xdr:cxnSp macro="">
      <xdr:nvCxnSpPr>
        <xdr:cNvPr id="210" name="直線コネクタ 209">
          <a:extLst>
            <a:ext uri="{FF2B5EF4-FFF2-40B4-BE49-F238E27FC236}">
              <a16:creationId xmlns:a16="http://schemas.microsoft.com/office/drawing/2014/main" id="{F3A49CD9-4C06-4D1B-9F63-080FBDFC3BE9}"/>
            </a:ext>
          </a:extLst>
        </xdr:cNvPr>
        <xdr:cNvCxnSpPr/>
      </xdr:nvCxnSpPr>
      <xdr:spPr>
        <a:xfrm flipV="1">
          <a:off x="2019300" y="13843636"/>
          <a:ext cx="8890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95886</xdr:rowOff>
    </xdr:from>
    <xdr:to>
      <xdr:col>6</xdr:col>
      <xdr:colOff>38100</xdr:colOff>
      <xdr:row>81</xdr:row>
      <xdr:rowOff>26036</xdr:rowOff>
    </xdr:to>
    <xdr:sp macro="" textlink="">
      <xdr:nvSpPr>
        <xdr:cNvPr id="211" name="楕円 210">
          <a:extLst>
            <a:ext uri="{FF2B5EF4-FFF2-40B4-BE49-F238E27FC236}">
              <a16:creationId xmlns:a16="http://schemas.microsoft.com/office/drawing/2014/main" id="{8E4D06F2-A57C-4743-852A-53541E739645}"/>
            </a:ext>
          </a:extLst>
        </xdr:cNvPr>
        <xdr:cNvSpPr/>
      </xdr:nvSpPr>
      <xdr:spPr>
        <a:xfrm>
          <a:off x="1079500" y="1381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146686</xdr:rowOff>
    </xdr:from>
    <xdr:to>
      <xdr:col>10</xdr:col>
      <xdr:colOff>114300</xdr:colOff>
      <xdr:row>81</xdr:row>
      <xdr:rowOff>26670</xdr:rowOff>
    </xdr:to>
    <xdr:cxnSp macro="">
      <xdr:nvCxnSpPr>
        <xdr:cNvPr id="212" name="直線コネクタ 211">
          <a:extLst>
            <a:ext uri="{FF2B5EF4-FFF2-40B4-BE49-F238E27FC236}">
              <a16:creationId xmlns:a16="http://schemas.microsoft.com/office/drawing/2014/main" id="{D1198B89-4835-4BCA-8F51-C7B988EF4AAD}"/>
            </a:ext>
          </a:extLst>
        </xdr:cNvPr>
        <xdr:cNvCxnSpPr/>
      </xdr:nvCxnSpPr>
      <xdr:spPr>
        <a:xfrm>
          <a:off x="1130300" y="13862686"/>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95266</xdr:rowOff>
    </xdr:from>
    <xdr:ext cx="405111" cy="259045"/>
    <xdr:sp macro="" textlink="">
      <xdr:nvSpPr>
        <xdr:cNvPr id="213" name="n_1aveValue【福祉施設】&#10;有形固定資産減価償却率">
          <a:extLst>
            <a:ext uri="{FF2B5EF4-FFF2-40B4-BE49-F238E27FC236}">
              <a16:creationId xmlns:a16="http://schemas.microsoft.com/office/drawing/2014/main" id="{1ECE1B0F-8D24-4954-A919-1F5B84AA46DB}"/>
            </a:ext>
          </a:extLst>
        </xdr:cNvPr>
        <xdr:cNvSpPr txBox="1"/>
      </xdr:nvSpPr>
      <xdr:spPr>
        <a:xfrm>
          <a:off x="3582044" y="13982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81932</xdr:rowOff>
    </xdr:from>
    <xdr:ext cx="405111" cy="259045"/>
    <xdr:sp macro="" textlink="">
      <xdr:nvSpPr>
        <xdr:cNvPr id="214" name="n_2aveValue【福祉施設】&#10;有形固定資産減価償却率">
          <a:extLst>
            <a:ext uri="{FF2B5EF4-FFF2-40B4-BE49-F238E27FC236}">
              <a16:creationId xmlns:a16="http://schemas.microsoft.com/office/drawing/2014/main" id="{5EBEEBE0-DA68-465B-BE5D-B691EE1F0B34}"/>
            </a:ext>
          </a:extLst>
        </xdr:cNvPr>
        <xdr:cNvSpPr txBox="1"/>
      </xdr:nvSpPr>
      <xdr:spPr>
        <a:xfrm>
          <a:off x="2705744" y="1396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67327</xdr:rowOff>
    </xdr:from>
    <xdr:ext cx="405111" cy="259045"/>
    <xdr:sp macro="" textlink="">
      <xdr:nvSpPr>
        <xdr:cNvPr id="215" name="n_3aveValue【福祉施設】&#10;有形固定資産減価償却率">
          <a:extLst>
            <a:ext uri="{FF2B5EF4-FFF2-40B4-BE49-F238E27FC236}">
              <a16:creationId xmlns:a16="http://schemas.microsoft.com/office/drawing/2014/main" id="{09A0DE4C-73C3-479D-A655-2CF947BD5A52}"/>
            </a:ext>
          </a:extLst>
        </xdr:cNvPr>
        <xdr:cNvSpPr txBox="1"/>
      </xdr:nvSpPr>
      <xdr:spPr>
        <a:xfrm>
          <a:off x="1816744" y="1361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85741</xdr:rowOff>
    </xdr:from>
    <xdr:ext cx="405111" cy="259045"/>
    <xdr:sp macro="" textlink="">
      <xdr:nvSpPr>
        <xdr:cNvPr id="216" name="n_4aveValue【福祉施設】&#10;有形固定資産減価償却率">
          <a:extLst>
            <a:ext uri="{FF2B5EF4-FFF2-40B4-BE49-F238E27FC236}">
              <a16:creationId xmlns:a16="http://schemas.microsoft.com/office/drawing/2014/main" id="{4A8680CF-8DFC-453E-A83C-413166D37502}"/>
            </a:ext>
          </a:extLst>
        </xdr:cNvPr>
        <xdr:cNvSpPr txBox="1"/>
      </xdr:nvSpPr>
      <xdr:spPr>
        <a:xfrm>
          <a:off x="927744" y="13973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59707</xdr:rowOff>
    </xdr:from>
    <xdr:ext cx="405111" cy="259045"/>
    <xdr:sp macro="" textlink="">
      <xdr:nvSpPr>
        <xdr:cNvPr id="217" name="n_1mainValue【福祉施設】&#10;有形固定資産減価償却率">
          <a:extLst>
            <a:ext uri="{FF2B5EF4-FFF2-40B4-BE49-F238E27FC236}">
              <a16:creationId xmlns:a16="http://schemas.microsoft.com/office/drawing/2014/main" id="{66FA62EE-D968-4202-BB87-88BBF1A8C305}"/>
            </a:ext>
          </a:extLst>
        </xdr:cNvPr>
        <xdr:cNvSpPr txBox="1"/>
      </xdr:nvSpPr>
      <xdr:spPr>
        <a:xfrm>
          <a:off x="35820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23513</xdr:rowOff>
    </xdr:from>
    <xdr:ext cx="405111" cy="259045"/>
    <xdr:sp macro="" textlink="">
      <xdr:nvSpPr>
        <xdr:cNvPr id="218" name="n_2mainValue【福祉施設】&#10;有形固定資産減価償却率">
          <a:extLst>
            <a:ext uri="{FF2B5EF4-FFF2-40B4-BE49-F238E27FC236}">
              <a16:creationId xmlns:a16="http://schemas.microsoft.com/office/drawing/2014/main" id="{8583FD57-9AD3-4166-BB56-FEC994590C1E}"/>
            </a:ext>
          </a:extLst>
        </xdr:cNvPr>
        <xdr:cNvSpPr txBox="1"/>
      </xdr:nvSpPr>
      <xdr:spPr>
        <a:xfrm>
          <a:off x="2705744" y="1356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68597</xdr:rowOff>
    </xdr:from>
    <xdr:ext cx="405111" cy="259045"/>
    <xdr:sp macro="" textlink="">
      <xdr:nvSpPr>
        <xdr:cNvPr id="219" name="n_3mainValue【福祉施設】&#10;有形固定資産減価償却率">
          <a:extLst>
            <a:ext uri="{FF2B5EF4-FFF2-40B4-BE49-F238E27FC236}">
              <a16:creationId xmlns:a16="http://schemas.microsoft.com/office/drawing/2014/main" id="{48627E70-756F-43EA-BB8C-A9BDFF0469FD}"/>
            </a:ext>
          </a:extLst>
        </xdr:cNvPr>
        <xdr:cNvSpPr txBox="1"/>
      </xdr:nvSpPr>
      <xdr:spPr>
        <a:xfrm>
          <a:off x="1816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42563</xdr:rowOff>
    </xdr:from>
    <xdr:ext cx="405111" cy="259045"/>
    <xdr:sp macro="" textlink="">
      <xdr:nvSpPr>
        <xdr:cNvPr id="220" name="n_4mainValue【福祉施設】&#10;有形固定資産減価償却率">
          <a:extLst>
            <a:ext uri="{FF2B5EF4-FFF2-40B4-BE49-F238E27FC236}">
              <a16:creationId xmlns:a16="http://schemas.microsoft.com/office/drawing/2014/main" id="{37C2D0E0-FFEF-4619-A81E-AA3D64D32C94}"/>
            </a:ext>
          </a:extLst>
        </xdr:cNvPr>
        <xdr:cNvSpPr txBox="1"/>
      </xdr:nvSpPr>
      <xdr:spPr>
        <a:xfrm>
          <a:off x="927744" y="1358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2AFDC835-5A4F-4A5D-B80F-39BDF10A73C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FCF2F4D5-46C7-4AE5-A839-1D9334251A1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2B1812A3-A524-43C0-B22C-21DAB209977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44C399E9-2C22-49C0-A063-6B6D1D4C656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91B8F92E-B289-49C9-B226-33BAFBF90F5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0B5AA7B4-3EB2-4C74-A0EC-AA4C5E85A65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1B4523C3-ECF2-4803-8C55-D4265785813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1CBA6D39-6631-439F-A214-4E630FDCE55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13706184-A54E-45ED-B291-CEF24DF7019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855F7F04-A3B5-43B5-99B8-11CC78368BC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1" name="直線コネクタ 230">
          <a:extLst>
            <a:ext uri="{FF2B5EF4-FFF2-40B4-BE49-F238E27FC236}">
              <a16:creationId xmlns:a16="http://schemas.microsoft.com/office/drawing/2014/main" id="{BB166497-7EE5-4085-8A8E-8B72C5376F04}"/>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2" name="テキスト ボックス 231">
          <a:extLst>
            <a:ext uri="{FF2B5EF4-FFF2-40B4-BE49-F238E27FC236}">
              <a16:creationId xmlns:a16="http://schemas.microsoft.com/office/drawing/2014/main" id="{C3BDC632-126E-4B1B-A499-1137BDBA83A1}"/>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3" name="直線コネクタ 232">
          <a:extLst>
            <a:ext uri="{FF2B5EF4-FFF2-40B4-BE49-F238E27FC236}">
              <a16:creationId xmlns:a16="http://schemas.microsoft.com/office/drawing/2014/main" id="{E8556835-4D6F-4390-B5AF-6C71D7582FAC}"/>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4" name="テキスト ボックス 233">
          <a:extLst>
            <a:ext uri="{FF2B5EF4-FFF2-40B4-BE49-F238E27FC236}">
              <a16:creationId xmlns:a16="http://schemas.microsoft.com/office/drawing/2014/main" id="{AD359A97-642E-478F-83F4-AEDA9311F968}"/>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5" name="直線コネクタ 234">
          <a:extLst>
            <a:ext uri="{FF2B5EF4-FFF2-40B4-BE49-F238E27FC236}">
              <a16:creationId xmlns:a16="http://schemas.microsoft.com/office/drawing/2014/main" id="{5A5831C9-1C1A-4633-A21E-2E22766FAA13}"/>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6" name="テキスト ボックス 235">
          <a:extLst>
            <a:ext uri="{FF2B5EF4-FFF2-40B4-BE49-F238E27FC236}">
              <a16:creationId xmlns:a16="http://schemas.microsoft.com/office/drawing/2014/main" id="{74498F40-FF30-444E-81E5-4C7B60412D9C}"/>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7" name="直線コネクタ 236">
          <a:extLst>
            <a:ext uri="{FF2B5EF4-FFF2-40B4-BE49-F238E27FC236}">
              <a16:creationId xmlns:a16="http://schemas.microsoft.com/office/drawing/2014/main" id="{35244E59-A163-44C0-B419-23DFFB6CE6AB}"/>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8" name="テキスト ボックス 237">
          <a:extLst>
            <a:ext uri="{FF2B5EF4-FFF2-40B4-BE49-F238E27FC236}">
              <a16:creationId xmlns:a16="http://schemas.microsoft.com/office/drawing/2014/main" id="{861644C8-F280-4421-BE59-C7C85F5EADCE}"/>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6AA0CD92-89C4-4D3E-BD07-004BBFA00E8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0" name="テキスト ボックス 239">
          <a:extLst>
            <a:ext uri="{FF2B5EF4-FFF2-40B4-BE49-F238E27FC236}">
              <a16:creationId xmlns:a16="http://schemas.microsoft.com/office/drawing/2014/main" id="{760644D7-EA8B-4DD2-A034-A3E904554E9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福祉施設】&#10;一人当たり面積グラフ枠">
          <a:extLst>
            <a:ext uri="{FF2B5EF4-FFF2-40B4-BE49-F238E27FC236}">
              <a16:creationId xmlns:a16="http://schemas.microsoft.com/office/drawing/2014/main" id="{E86CB3FA-2105-4D8D-8596-34F6DD5F125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124053</xdr:rowOff>
    </xdr:from>
    <xdr:to>
      <xdr:col>54</xdr:col>
      <xdr:colOff>189865</xdr:colOff>
      <xdr:row>86</xdr:row>
      <xdr:rowOff>23927</xdr:rowOff>
    </xdr:to>
    <xdr:cxnSp macro="">
      <xdr:nvCxnSpPr>
        <xdr:cNvPr id="242" name="直線コネクタ 241">
          <a:extLst>
            <a:ext uri="{FF2B5EF4-FFF2-40B4-BE49-F238E27FC236}">
              <a16:creationId xmlns:a16="http://schemas.microsoft.com/office/drawing/2014/main" id="{A8D547D1-CEEB-49C7-979E-5B5BBD682877}"/>
            </a:ext>
          </a:extLst>
        </xdr:cNvPr>
        <xdr:cNvCxnSpPr/>
      </xdr:nvCxnSpPr>
      <xdr:spPr>
        <a:xfrm flipV="1">
          <a:off x="10476865" y="13497153"/>
          <a:ext cx="0" cy="1271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27754</xdr:rowOff>
    </xdr:from>
    <xdr:ext cx="469744" cy="259045"/>
    <xdr:sp macro="" textlink="">
      <xdr:nvSpPr>
        <xdr:cNvPr id="243" name="【福祉施設】&#10;一人当たり面積最小値テキスト">
          <a:extLst>
            <a:ext uri="{FF2B5EF4-FFF2-40B4-BE49-F238E27FC236}">
              <a16:creationId xmlns:a16="http://schemas.microsoft.com/office/drawing/2014/main" id="{CF4B653F-7B4C-4030-8F20-29A825A021B4}"/>
            </a:ext>
          </a:extLst>
        </xdr:cNvPr>
        <xdr:cNvSpPr txBox="1"/>
      </xdr:nvSpPr>
      <xdr:spPr>
        <a:xfrm>
          <a:off x="10515600" y="14772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23927</xdr:rowOff>
    </xdr:from>
    <xdr:to>
      <xdr:col>55</xdr:col>
      <xdr:colOff>88900</xdr:colOff>
      <xdr:row>86</xdr:row>
      <xdr:rowOff>23927</xdr:rowOff>
    </xdr:to>
    <xdr:cxnSp macro="">
      <xdr:nvCxnSpPr>
        <xdr:cNvPr id="244" name="直線コネクタ 243">
          <a:extLst>
            <a:ext uri="{FF2B5EF4-FFF2-40B4-BE49-F238E27FC236}">
              <a16:creationId xmlns:a16="http://schemas.microsoft.com/office/drawing/2014/main" id="{21AF1EE3-2A81-438A-848A-37CB3B799A16}"/>
            </a:ext>
          </a:extLst>
        </xdr:cNvPr>
        <xdr:cNvCxnSpPr/>
      </xdr:nvCxnSpPr>
      <xdr:spPr>
        <a:xfrm>
          <a:off x="10388600" y="14768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70730</xdr:rowOff>
    </xdr:from>
    <xdr:ext cx="469744" cy="259045"/>
    <xdr:sp macro="" textlink="">
      <xdr:nvSpPr>
        <xdr:cNvPr id="245" name="【福祉施設】&#10;一人当たり面積最大値テキスト">
          <a:extLst>
            <a:ext uri="{FF2B5EF4-FFF2-40B4-BE49-F238E27FC236}">
              <a16:creationId xmlns:a16="http://schemas.microsoft.com/office/drawing/2014/main" id="{D5B437BA-7563-4210-948B-A4818FD1A350}"/>
            </a:ext>
          </a:extLst>
        </xdr:cNvPr>
        <xdr:cNvSpPr txBox="1"/>
      </xdr:nvSpPr>
      <xdr:spPr>
        <a:xfrm>
          <a:off x="10515600" y="13272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124053</xdr:rowOff>
    </xdr:from>
    <xdr:to>
      <xdr:col>55</xdr:col>
      <xdr:colOff>88900</xdr:colOff>
      <xdr:row>78</xdr:row>
      <xdr:rowOff>124053</xdr:rowOff>
    </xdr:to>
    <xdr:cxnSp macro="">
      <xdr:nvCxnSpPr>
        <xdr:cNvPr id="246" name="直線コネクタ 245">
          <a:extLst>
            <a:ext uri="{FF2B5EF4-FFF2-40B4-BE49-F238E27FC236}">
              <a16:creationId xmlns:a16="http://schemas.microsoft.com/office/drawing/2014/main" id="{ECFC5E29-C23C-45B9-987F-3E546EE86131}"/>
            </a:ext>
          </a:extLst>
        </xdr:cNvPr>
        <xdr:cNvCxnSpPr/>
      </xdr:nvCxnSpPr>
      <xdr:spPr>
        <a:xfrm>
          <a:off x="10388600" y="13497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113504</xdr:rowOff>
    </xdr:from>
    <xdr:ext cx="469744" cy="259045"/>
    <xdr:sp macro="" textlink="">
      <xdr:nvSpPr>
        <xdr:cNvPr id="247" name="【福祉施設】&#10;一人当たり面積平均値テキスト">
          <a:extLst>
            <a:ext uri="{FF2B5EF4-FFF2-40B4-BE49-F238E27FC236}">
              <a16:creationId xmlns:a16="http://schemas.microsoft.com/office/drawing/2014/main" id="{1892CBCD-A2DC-416C-B0FA-2838828A0F09}"/>
            </a:ext>
          </a:extLst>
        </xdr:cNvPr>
        <xdr:cNvSpPr txBox="1"/>
      </xdr:nvSpPr>
      <xdr:spPr>
        <a:xfrm>
          <a:off x="10515600" y="143438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90627</xdr:rowOff>
    </xdr:from>
    <xdr:to>
      <xdr:col>55</xdr:col>
      <xdr:colOff>50800</xdr:colOff>
      <xdr:row>85</xdr:row>
      <xdr:rowOff>20777</xdr:rowOff>
    </xdr:to>
    <xdr:sp macro="" textlink="">
      <xdr:nvSpPr>
        <xdr:cNvPr id="248" name="フローチャート: 判断 247">
          <a:extLst>
            <a:ext uri="{FF2B5EF4-FFF2-40B4-BE49-F238E27FC236}">
              <a16:creationId xmlns:a16="http://schemas.microsoft.com/office/drawing/2014/main" id="{98E41E4B-4F7B-4342-BD96-A1D48C7A8B6F}"/>
            </a:ext>
          </a:extLst>
        </xdr:cNvPr>
        <xdr:cNvSpPr/>
      </xdr:nvSpPr>
      <xdr:spPr>
        <a:xfrm>
          <a:off x="10426700" y="14492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106629</xdr:rowOff>
    </xdr:from>
    <xdr:to>
      <xdr:col>50</xdr:col>
      <xdr:colOff>165100</xdr:colOff>
      <xdr:row>85</xdr:row>
      <xdr:rowOff>36779</xdr:rowOff>
    </xdr:to>
    <xdr:sp macro="" textlink="">
      <xdr:nvSpPr>
        <xdr:cNvPr id="249" name="フローチャート: 判断 248">
          <a:extLst>
            <a:ext uri="{FF2B5EF4-FFF2-40B4-BE49-F238E27FC236}">
              <a16:creationId xmlns:a16="http://schemas.microsoft.com/office/drawing/2014/main" id="{BA00CB95-6169-412C-A6D1-C4A5CCCDE83F}"/>
            </a:ext>
          </a:extLst>
        </xdr:cNvPr>
        <xdr:cNvSpPr/>
      </xdr:nvSpPr>
      <xdr:spPr>
        <a:xfrm>
          <a:off x="9588500" y="1450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140919</xdr:rowOff>
    </xdr:from>
    <xdr:to>
      <xdr:col>46</xdr:col>
      <xdr:colOff>38100</xdr:colOff>
      <xdr:row>85</xdr:row>
      <xdr:rowOff>71069</xdr:rowOff>
    </xdr:to>
    <xdr:sp macro="" textlink="">
      <xdr:nvSpPr>
        <xdr:cNvPr id="250" name="フローチャート: 判断 249">
          <a:extLst>
            <a:ext uri="{FF2B5EF4-FFF2-40B4-BE49-F238E27FC236}">
              <a16:creationId xmlns:a16="http://schemas.microsoft.com/office/drawing/2014/main" id="{DCE22A3B-5E3C-4751-9F93-95561AB4E04E}"/>
            </a:ext>
          </a:extLst>
        </xdr:cNvPr>
        <xdr:cNvSpPr/>
      </xdr:nvSpPr>
      <xdr:spPr>
        <a:xfrm>
          <a:off x="8699500" y="1454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51" name="フローチャート: 判断 250">
          <a:extLst>
            <a:ext uri="{FF2B5EF4-FFF2-40B4-BE49-F238E27FC236}">
              <a16:creationId xmlns:a16="http://schemas.microsoft.com/office/drawing/2014/main" id="{CBDF954E-2D5A-427B-96C7-869B39AE832F}"/>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140691</xdr:rowOff>
    </xdr:from>
    <xdr:to>
      <xdr:col>36</xdr:col>
      <xdr:colOff>165100</xdr:colOff>
      <xdr:row>85</xdr:row>
      <xdr:rowOff>70841</xdr:rowOff>
    </xdr:to>
    <xdr:sp macro="" textlink="">
      <xdr:nvSpPr>
        <xdr:cNvPr id="252" name="フローチャート: 判断 251">
          <a:extLst>
            <a:ext uri="{FF2B5EF4-FFF2-40B4-BE49-F238E27FC236}">
              <a16:creationId xmlns:a16="http://schemas.microsoft.com/office/drawing/2014/main" id="{A36B0663-0553-4474-8884-CE57CAE27225}"/>
            </a:ext>
          </a:extLst>
        </xdr:cNvPr>
        <xdr:cNvSpPr/>
      </xdr:nvSpPr>
      <xdr:spPr>
        <a:xfrm>
          <a:off x="6921500" y="1454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83BEE681-A79F-4459-95D4-4534FD82F64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E4679A18-DA9D-4EB4-AD6F-6F907F7962A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83F553AA-F6D4-4A35-8EDE-5397ADFB2FC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5EF9F71F-A457-4057-BDAE-B4A9A7AA68D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9DF074C4-AAC9-4C54-BBE0-A41093C0D4D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23191</xdr:rowOff>
    </xdr:from>
    <xdr:to>
      <xdr:col>55</xdr:col>
      <xdr:colOff>50800</xdr:colOff>
      <xdr:row>85</xdr:row>
      <xdr:rowOff>124791</xdr:rowOff>
    </xdr:to>
    <xdr:sp macro="" textlink="">
      <xdr:nvSpPr>
        <xdr:cNvPr id="258" name="楕円 257">
          <a:extLst>
            <a:ext uri="{FF2B5EF4-FFF2-40B4-BE49-F238E27FC236}">
              <a16:creationId xmlns:a16="http://schemas.microsoft.com/office/drawing/2014/main" id="{47B90F62-E9A8-4D88-A886-379A39AD387C}"/>
            </a:ext>
          </a:extLst>
        </xdr:cNvPr>
        <xdr:cNvSpPr/>
      </xdr:nvSpPr>
      <xdr:spPr>
        <a:xfrm>
          <a:off x="10426700" y="14596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109568</xdr:rowOff>
    </xdr:from>
    <xdr:ext cx="469744" cy="259045"/>
    <xdr:sp macro="" textlink="">
      <xdr:nvSpPr>
        <xdr:cNvPr id="259" name="【福祉施設】&#10;一人当たり面積該当値テキスト">
          <a:extLst>
            <a:ext uri="{FF2B5EF4-FFF2-40B4-BE49-F238E27FC236}">
              <a16:creationId xmlns:a16="http://schemas.microsoft.com/office/drawing/2014/main" id="{3C172CBD-D230-4F5F-B6DE-BFB047362DC4}"/>
            </a:ext>
          </a:extLst>
        </xdr:cNvPr>
        <xdr:cNvSpPr txBox="1"/>
      </xdr:nvSpPr>
      <xdr:spPr>
        <a:xfrm>
          <a:off x="10515600" y="1451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27076</xdr:rowOff>
    </xdr:from>
    <xdr:to>
      <xdr:col>50</xdr:col>
      <xdr:colOff>165100</xdr:colOff>
      <xdr:row>85</xdr:row>
      <xdr:rowOff>128676</xdr:rowOff>
    </xdr:to>
    <xdr:sp macro="" textlink="">
      <xdr:nvSpPr>
        <xdr:cNvPr id="260" name="楕円 259">
          <a:extLst>
            <a:ext uri="{FF2B5EF4-FFF2-40B4-BE49-F238E27FC236}">
              <a16:creationId xmlns:a16="http://schemas.microsoft.com/office/drawing/2014/main" id="{5C905E14-A28F-41C3-933F-5802DF8C776A}"/>
            </a:ext>
          </a:extLst>
        </xdr:cNvPr>
        <xdr:cNvSpPr/>
      </xdr:nvSpPr>
      <xdr:spPr>
        <a:xfrm>
          <a:off x="9588500" y="1460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73991</xdr:rowOff>
    </xdr:from>
    <xdr:to>
      <xdr:col>55</xdr:col>
      <xdr:colOff>0</xdr:colOff>
      <xdr:row>85</xdr:row>
      <xdr:rowOff>77876</xdr:rowOff>
    </xdr:to>
    <xdr:cxnSp macro="">
      <xdr:nvCxnSpPr>
        <xdr:cNvPr id="261" name="直線コネクタ 260">
          <a:extLst>
            <a:ext uri="{FF2B5EF4-FFF2-40B4-BE49-F238E27FC236}">
              <a16:creationId xmlns:a16="http://schemas.microsoft.com/office/drawing/2014/main" id="{0C25420B-9142-480A-874D-8C3931CB8958}"/>
            </a:ext>
          </a:extLst>
        </xdr:cNvPr>
        <xdr:cNvCxnSpPr/>
      </xdr:nvCxnSpPr>
      <xdr:spPr>
        <a:xfrm flipV="1">
          <a:off x="9639300" y="14647241"/>
          <a:ext cx="838200" cy="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30277</xdr:rowOff>
    </xdr:from>
    <xdr:to>
      <xdr:col>46</xdr:col>
      <xdr:colOff>38100</xdr:colOff>
      <xdr:row>85</xdr:row>
      <xdr:rowOff>131877</xdr:rowOff>
    </xdr:to>
    <xdr:sp macro="" textlink="">
      <xdr:nvSpPr>
        <xdr:cNvPr id="262" name="楕円 261">
          <a:extLst>
            <a:ext uri="{FF2B5EF4-FFF2-40B4-BE49-F238E27FC236}">
              <a16:creationId xmlns:a16="http://schemas.microsoft.com/office/drawing/2014/main" id="{C459C5FD-EE7A-4277-A9AE-B5B8AC5A366F}"/>
            </a:ext>
          </a:extLst>
        </xdr:cNvPr>
        <xdr:cNvSpPr/>
      </xdr:nvSpPr>
      <xdr:spPr>
        <a:xfrm>
          <a:off x="8699500" y="14603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77876</xdr:rowOff>
    </xdr:from>
    <xdr:to>
      <xdr:col>50</xdr:col>
      <xdr:colOff>114300</xdr:colOff>
      <xdr:row>85</xdr:row>
      <xdr:rowOff>81077</xdr:rowOff>
    </xdr:to>
    <xdr:cxnSp macro="">
      <xdr:nvCxnSpPr>
        <xdr:cNvPr id="263" name="直線コネクタ 262">
          <a:extLst>
            <a:ext uri="{FF2B5EF4-FFF2-40B4-BE49-F238E27FC236}">
              <a16:creationId xmlns:a16="http://schemas.microsoft.com/office/drawing/2014/main" id="{C88D07B4-3D29-4460-9849-031368202B86}"/>
            </a:ext>
          </a:extLst>
        </xdr:cNvPr>
        <xdr:cNvCxnSpPr/>
      </xdr:nvCxnSpPr>
      <xdr:spPr>
        <a:xfrm flipV="1">
          <a:off x="8750300" y="14651126"/>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41708</xdr:rowOff>
    </xdr:from>
    <xdr:to>
      <xdr:col>41</xdr:col>
      <xdr:colOff>101600</xdr:colOff>
      <xdr:row>85</xdr:row>
      <xdr:rowOff>143308</xdr:rowOff>
    </xdr:to>
    <xdr:sp macro="" textlink="">
      <xdr:nvSpPr>
        <xdr:cNvPr id="264" name="楕円 263">
          <a:extLst>
            <a:ext uri="{FF2B5EF4-FFF2-40B4-BE49-F238E27FC236}">
              <a16:creationId xmlns:a16="http://schemas.microsoft.com/office/drawing/2014/main" id="{8A6365C3-68EF-4971-AA62-60C67A6F6830}"/>
            </a:ext>
          </a:extLst>
        </xdr:cNvPr>
        <xdr:cNvSpPr/>
      </xdr:nvSpPr>
      <xdr:spPr>
        <a:xfrm>
          <a:off x="7810500" y="1461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81077</xdr:rowOff>
    </xdr:from>
    <xdr:to>
      <xdr:col>45</xdr:col>
      <xdr:colOff>177800</xdr:colOff>
      <xdr:row>85</xdr:row>
      <xdr:rowOff>92508</xdr:rowOff>
    </xdr:to>
    <xdr:cxnSp macro="">
      <xdr:nvCxnSpPr>
        <xdr:cNvPr id="265" name="直線コネクタ 264">
          <a:extLst>
            <a:ext uri="{FF2B5EF4-FFF2-40B4-BE49-F238E27FC236}">
              <a16:creationId xmlns:a16="http://schemas.microsoft.com/office/drawing/2014/main" id="{766B0818-DB04-4AC4-A398-C0FF3DE1CC93}"/>
            </a:ext>
          </a:extLst>
        </xdr:cNvPr>
        <xdr:cNvCxnSpPr/>
      </xdr:nvCxnSpPr>
      <xdr:spPr>
        <a:xfrm flipV="1">
          <a:off x="7861300" y="14654327"/>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45365</xdr:rowOff>
    </xdr:from>
    <xdr:to>
      <xdr:col>36</xdr:col>
      <xdr:colOff>165100</xdr:colOff>
      <xdr:row>85</xdr:row>
      <xdr:rowOff>146965</xdr:rowOff>
    </xdr:to>
    <xdr:sp macro="" textlink="">
      <xdr:nvSpPr>
        <xdr:cNvPr id="266" name="楕円 265">
          <a:extLst>
            <a:ext uri="{FF2B5EF4-FFF2-40B4-BE49-F238E27FC236}">
              <a16:creationId xmlns:a16="http://schemas.microsoft.com/office/drawing/2014/main" id="{1F71074C-7642-4516-899B-2A3F2BE8A129}"/>
            </a:ext>
          </a:extLst>
        </xdr:cNvPr>
        <xdr:cNvSpPr/>
      </xdr:nvSpPr>
      <xdr:spPr>
        <a:xfrm>
          <a:off x="6921500" y="1461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92508</xdr:rowOff>
    </xdr:from>
    <xdr:to>
      <xdr:col>41</xdr:col>
      <xdr:colOff>50800</xdr:colOff>
      <xdr:row>85</xdr:row>
      <xdr:rowOff>96165</xdr:rowOff>
    </xdr:to>
    <xdr:cxnSp macro="">
      <xdr:nvCxnSpPr>
        <xdr:cNvPr id="267" name="直線コネクタ 266">
          <a:extLst>
            <a:ext uri="{FF2B5EF4-FFF2-40B4-BE49-F238E27FC236}">
              <a16:creationId xmlns:a16="http://schemas.microsoft.com/office/drawing/2014/main" id="{942ED813-404B-42CB-8901-D057695313B9}"/>
            </a:ext>
          </a:extLst>
        </xdr:cNvPr>
        <xdr:cNvCxnSpPr/>
      </xdr:nvCxnSpPr>
      <xdr:spPr>
        <a:xfrm flipV="1">
          <a:off x="6972300" y="14665758"/>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53306</xdr:rowOff>
    </xdr:from>
    <xdr:ext cx="469744" cy="259045"/>
    <xdr:sp macro="" textlink="">
      <xdr:nvSpPr>
        <xdr:cNvPr id="268" name="n_1aveValue【福祉施設】&#10;一人当たり面積">
          <a:extLst>
            <a:ext uri="{FF2B5EF4-FFF2-40B4-BE49-F238E27FC236}">
              <a16:creationId xmlns:a16="http://schemas.microsoft.com/office/drawing/2014/main" id="{A3951BD1-3F38-469E-AD2C-B867DA9D56E3}"/>
            </a:ext>
          </a:extLst>
        </xdr:cNvPr>
        <xdr:cNvSpPr txBox="1"/>
      </xdr:nvSpPr>
      <xdr:spPr>
        <a:xfrm>
          <a:off x="9391727" y="14283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87596</xdr:rowOff>
    </xdr:from>
    <xdr:ext cx="469744" cy="259045"/>
    <xdr:sp macro="" textlink="">
      <xdr:nvSpPr>
        <xdr:cNvPr id="269" name="n_2aveValue【福祉施設】&#10;一人当たり面積">
          <a:extLst>
            <a:ext uri="{FF2B5EF4-FFF2-40B4-BE49-F238E27FC236}">
              <a16:creationId xmlns:a16="http://schemas.microsoft.com/office/drawing/2014/main" id="{FB988E96-7EF6-4F65-A5A8-98B9CB77C02D}"/>
            </a:ext>
          </a:extLst>
        </xdr:cNvPr>
        <xdr:cNvSpPr txBox="1"/>
      </xdr:nvSpPr>
      <xdr:spPr>
        <a:xfrm>
          <a:off x="8515427" y="1431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270" name="n_3aveValue【福祉施設】&#10;一人当たり面積">
          <a:extLst>
            <a:ext uri="{FF2B5EF4-FFF2-40B4-BE49-F238E27FC236}">
              <a16:creationId xmlns:a16="http://schemas.microsoft.com/office/drawing/2014/main" id="{B45B6382-4E7A-403E-8AB3-01CAE6E9BDA9}"/>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87368</xdr:rowOff>
    </xdr:from>
    <xdr:ext cx="469744" cy="259045"/>
    <xdr:sp macro="" textlink="">
      <xdr:nvSpPr>
        <xdr:cNvPr id="271" name="n_4aveValue【福祉施設】&#10;一人当たり面積">
          <a:extLst>
            <a:ext uri="{FF2B5EF4-FFF2-40B4-BE49-F238E27FC236}">
              <a16:creationId xmlns:a16="http://schemas.microsoft.com/office/drawing/2014/main" id="{77B383E8-050A-476A-B576-F30EAB6777AA}"/>
            </a:ext>
          </a:extLst>
        </xdr:cNvPr>
        <xdr:cNvSpPr txBox="1"/>
      </xdr:nvSpPr>
      <xdr:spPr>
        <a:xfrm>
          <a:off x="6737427" y="14317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119803</xdr:rowOff>
    </xdr:from>
    <xdr:ext cx="469744" cy="259045"/>
    <xdr:sp macro="" textlink="">
      <xdr:nvSpPr>
        <xdr:cNvPr id="272" name="n_1mainValue【福祉施設】&#10;一人当たり面積">
          <a:extLst>
            <a:ext uri="{FF2B5EF4-FFF2-40B4-BE49-F238E27FC236}">
              <a16:creationId xmlns:a16="http://schemas.microsoft.com/office/drawing/2014/main" id="{4490DA8E-C160-4C80-A435-A9B90DCC07C0}"/>
            </a:ext>
          </a:extLst>
        </xdr:cNvPr>
        <xdr:cNvSpPr txBox="1"/>
      </xdr:nvSpPr>
      <xdr:spPr>
        <a:xfrm>
          <a:off x="9391727" y="14693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123004</xdr:rowOff>
    </xdr:from>
    <xdr:ext cx="469744" cy="259045"/>
    <xdr:sp macro="" textlink="">
      <xdr:nvSpPr>
        <xdr:cNvPr id="273" name="n_2mainValue【福祉施設】&#10;一人当たり面積">
          <a:extLst>
            <a:ext uri="{FF2B5EF4-FFF2-40B4-BE49-F238E27FC236}">
              <a16:creationId xmlns:a16="http://schemas.microsoft.com/office/drawing/2014/main" id="{9E73289B-B648-4C89-B105-DEBC44BD0F54}"/>
            </a:ext>
          </a:extLst>
        </xdr:cNvPr>
        <xdr:cNvSpPr txBox="1"/>
      </xdr:nvSpPr>
      <xdr:spPr>
        <a:xfrm>
          <a:off x="8515427" y="14696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134435</xdr:rowOff>
    </xdr:from>
    <xdr:ext cx="469744" cy="259045"/>
    <xdr:sp macro="" textlink="">
      <xdr:nvSpPr>
        <xdr:cNvPr id="274" name="n_3mainValue【福祉施設】&#10;一人当たり面積">
          <a:extLst>
            <a:ext uri="{FF2B5EF4-FFF2-40B4-BE49-F238E27FC236}">
              <a16:creationId xmlns:a16="http://schemas.microsoft.com/office/drawing/2014/main" id="{9241196A-C6AB-4BF6-AC5D-4C6231165F9B}"/>
            </a:ext>
          </a:extLst>
        </xdr:cNvPr>
        <xdr:cNvSpPr txBox="1"/>
      </xdr:nvSpPr>
      <xdr:spPr>
        <a:xfrm>
          <a:off x="7626427" y="14707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138092</xdr:rowOff>
    </xdr:from>
    <xdr:ext cx="469744" cy="259045"/>
    <xdr:sp macro="" textlink="">
      <xdr:nvSpPr>
        <xdr:cNvPr id="275" name="n_4mainValue【福祉施設】&#10;一人当たり面積">
          <a:extLst>
            <a:ext uri="{FF2B5EF4-FFF2-40B4-BE49-F238E27FC236}">
              <a16:creationId xmlns:a16="http://schemas.microsoft.com/office/drawing/2014/main" id="{2EA88B60-2D64-421C-A988-A7D2ED342F35}"/>
            </a:ext>
          </a:extLst>
        </xdr:cNvPr>
        <xdr:cNvSpPr txBox="1"/>
      </xdr:nvSpPr>
      <xdr:spPr>
        <a:xfrm>
          <a:off x="6737427" y="1471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47CA2B2D-DC63-4D9A-9B9A-EBCCF89AD33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AB98CA80-2A27-4044-B398-3040A8542DD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FE9263CA-2112-4199-874C-959B6E3AEFC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83E5E1C4-CA36-425D-9FF9-1F43152EB64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74E900A5-C90A-412F-AB39-E49E629183A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37A78C62-2D81-45D3-98EE-CF340F9C9F3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C4B71988-9913-41D0-AC22-5F36E08767A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0141155E-07F6-479C-ABE0-FFC2A9E01C8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5202D5C4-F790-470B-AD26-AAF76F7E3F0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62A46BAB-6B8C-498B-AB8B-2EAC708C025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0726BAA4-19D9-4F49-9E44-2A2CC7D585D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C0EACD01-FB63-450A-ACD2-A87260B9B62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8F28A129-1C5D-463C-85BC-B204C21ED19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0575C927-197F-46E6-9319-60440396CF2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F1D95ACA-1502-4C0B-BF44-F28FE1DBAB5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151D352E-4149-427D-9266-BB7D856BCA8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99DFE81F-68AD-4A9D-8A45-9570EE93712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74BC69ED-B06B-430F-8A82-8CCC5DA46D4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6D375CE7-ED65-4ED2-9ADE-A7B5041B17C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8158A2BE-7CBA-437A-9E0F-E12BAC5D08F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21D738CB-73FF-40F1-8EDB-7A701E9E60F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8B52858A-CAAC-4A46-B18C-5A039CF59C4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C1D2A0BB-516A-4ACD-8982-C498E8B00B3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DD2A4891-F551-484B-903A-4CC725A2000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DB56287E-1858-407C-BDEB-D28588C174F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AB0BD73F-FFE8-4C19-8F01-330AB74C729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005822C5-9DE2-4BF2-9A64-C78BE38261F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03" name="直線コネクタ 302">
          <a:extLst>
            <a:ext uri="{FF2B5EF4-FFF2-40B4-BE49-F238E27FC236}">
              <a16:creationId xmlns:a16="http://schemas.microsoft.com/office/drawing/2014/main" id="{F8E4CC00-F1AE-416B-AB27-84630B5626B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04" name="テキスト ボックス 303">
          <a:extLst>
            <a:ext uri="{FF2B5EF4-FFF2-40B4-BE49-F238E27FC236}">
              <a16:creationId xmlns:a16="http://schemas.microsoft.com/office/drawing/2014/main" id="{DE4578A2-BFFC-43F2-ACA8-2B191598BE07}"/>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305" name="直線コネクタ 304">
          <a:extLst>
            <a:ext uri="{FF2B5EF4-FFF2-40B4-BE49-F238E27FC236}">
              <a16:creationId xmlns:a16="http://schemas.microsoft.com/office/drawing/2014/main" id="{1A399945-1A5D-4DDB-BFE0-9331B2F8EE3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306" name="テキスト ボックス 305">
          <a:extLst>
            <a:ext uri="{FF2B5EF4-FFF2-40B4-BE49-F238E27FC236}">
              <a16:creationId xmlns:a16="http://schemas.microsoft.com/office/drawing/2014/main" id="{5AB18F39-A429-4C74-9CB7-525640A8F7DF}"/>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307" name="直線コネクタ 306">
          <a:extLst>
            <a:ext uri="{FF2B5EF4-FFF2-40B4-BE49-F238E27FC236}">
              <a16:creationId xmlns:a16="http://schemas.microsoft.com/office/drawing/2014/main" id="{F70F3C1A-1740-4E24-9D82-8FF49D622A98}"/>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308" name="テキスト ボックス 307">
          <a:extLst>
            <a:ext uri="{FF2B5EF4-FFF2-40B4-BE49-F238E27FC236}">
              <a16:creationId xmlns:a16="http://schemas.microsoft.com/office/drawing/2014/main" id="{694CD313-D6ED-4709-9613-F6384862C7C7}"/>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309" name="直線コネクタ 308">
          <a:extLst>
            <a:ext uri="{FF2B5EF4-FFF2-40B4-BE49-F238E27FC236}">
              <a16:creationId xmlns:a16="http://schemas.microsoft.com/office/drawing/2014/main" id="{B4C81EB6-CB2E-4D96-A819-80B431F532D5}"/>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310" name="テキスト ボックス 309">
          <a:extLst>
            <a:ext uri="{FF2B5EF4-FFF2-40B4-BE49-F238E27FC236}">
              <a16:creationId xmlns:a16="http://schemas.microsoft.com/office/drawing/2014/main" id="{69C1F56F-0C64-4624-9EC6-8A662F5F6D82}"/>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1" name="直線コネクタ 310">
          <a:extLst>
            <a:ext uri="{FF2B5EF4-FFF2-40B4-BE49-F238E27FC236}">
              <a16:creationId xmlns:a16="http://schemas.microsoft.com/office/drawing/2014/main" id="{AF646CD6-78AB-4168-BE7F-85CD769C84E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2" name="テキスト ボックス 311">
          <a:extLst>
            <a:ext uri="{FF2B5EF4-FFF2-40B4-BE49-F238E27FC236}">
              <a16:creationId xmlns:a16="http://schemas.microsoft.com/office/drawing/2014/main" id="{99A795C7-BD3D-4711-9F2D-E0E4774579B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3" name="【一般廃棄物処理施設】&#10;有形固定資産減価償却率グラフ枠">
          <a:extLst>
            <a:ext uri="{FF2B5EF4-FFF2-40B4-BE49-F238E27FC236}">
              <a16:creationId xmlns:a16="http://schemas.microsoft.com/office/drawing/2014/main" id="{1CBBFFFC-41E5-4B89-A502-46C4F5B22F3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140208</xdr:rowOff>
    </xdr:from>
    <xdr:to>
      <xdr:col>85</xdr:col>
      <xdr:colOff>126364</xdr:colOff>
      <xdr:row>41</xdr:row>
      <xdr:rowOff>140208</xdr:rowOff>
    </xdr:to>
    <xdr:cxnSp macro="">
      <xdr:nvCxnSpPr>
        <xdr:cNvPr id="314" name="直線コネクタ 313">
          <a:extLst>
            <a:ext uri="{FF2B5EF4-FFF2-40B4-BE49-F238E27FC236}">
              <a16:creationId xmlns:a16="http://schemas.microsoft.com/office/drawing/2014/main" id="{C5711D14-33C1-48E0-A28B-D842E8F48D72}"/>
            </a:ext>
          </a:extLst>
        </xdr:cNvPr>
        <xdr:cNvCxnSpPr/>
      </xdr:nvCxnSpPr>
      <xdr:spPr>
        <a:xfrm flipV="1">
          <a:off x="16318864" y="579805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144035</xdr:rowOff>
    </xdr:from>
    <xdr:ext cx="405111" cy="259045"/>
    <xdr:sp macro="" textlink="">
      <xdr:nvSpPr>
        <xdr:cNvPr id="315" name="【一般廃棄物処理施設】&#10;有形固定資産減価償却率最小値テキスト">
          <a:extLst>
            <a:ext uri="{FF2B5EF4-FFF2-40B4-BE49-F238E27FC236}">
              <a16:creationId xmlns:a16="http://schemas.microsoft.com/office/drawing/2014/main" id="{8BBEDA70-C5F4-48D4-83FF-E8122D694041}"/>
            </a:ext>
          </a:extLst>
        </xdr:cNvPr>
        <xdr:cNvSpPr txBox="1"/>
      </xdr:nvSpPr>
      <xdr:spPr>
        <a:xfrm>
          <a:off x="16357600" y="717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140208</xdr:rowOff>
    </xdr:from>
    <xdr:to>
      <xdr:col>86</xdr:col>
      <xdr:colOff>25400</xdr:colOff>
      <xdr:row>41</xdr:row>
      <xdr:rowOff>140208</xdr:rowOff>
    </xdr:to>
    <xdr:cxnSp macro="">
      <xdr:nvCxnSpPr>
        <xdr:cNvPr id="316" name="直線コネクタ 315">
          <a:extLst>
            <a:ext uri="{FF2B5EF4-FFF2-40B4-BE49-F238E27FC236}">
              <a16:creationId xmlns:a16="http://schemas.microsoft.com/office/drawing/2014/main" id="{0236063C-52BA-4BB6-AF7E-12C72053C0D5}"/>
            </a:ext>
          </a:extLst>
        </xdr:cNvPr>
        <xdr:cNvCxnSpPr/>
      </xdr:nvCxnSpPr>
      <xdr:spPr>
        <a:xfrm>
          <a:off x="16230600" y="7169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86885</xdr:rowOff>
    </xdr:from>
    <xdr:ext cx="405111" cy="259045"/>
    <xdr:sp macro="" textlink="">
      <xdr:nvSpPr>
        <xdr:cNvPr id="317" name="【一般廃棄物処理施設】&#10;有形固定資産減価償却率最大値テキスト">
          <a:extLst>
            <a:ext uri="{FF2B5EF4-FFF2-40B4-BE49-F238E27FC236}">
              <a16:creationId xmlns:a16="http://schemas.microsoft.com/office/drawing/2014/main" id="{B7F46476-E4CE-42F4-A503-782D28B9D6F0}"/>
            </a:ext>
          </a:extLst>
        </xdr:cNvPr>
        <xdr:cNvSpPr txBox="1"/>
      </xdr:nvSpPr>
      <xdr:spPr>
        <a:xfrm>
          <a:off x="16357600" y="557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140208</xdr:rowOff>
    </xdr:from>
    <xdr:to>
      <xdr:col>86</xdr:col>
      <xdr:colOff>25400</xdr:colOff>
      <xdr:row>33</xdr:row>
      <xdr:rowOff>140208</xdr:rowOff>
    </xdr:to>
    <xdr:cxnSp macro="">
      <xdr:nvCxnSpPr>
        <xdr:cNvPr id="318" name="直線コネクタ 317">
          <a:extLst>
            <a:ext uri="{FF2B5EF4-FFF2-40B4-BE49-F238E27FC236}">
              <a16:creationId xmlns:a16="http://schemas.microsoft.com/office/drawing/2014/main" id="{658BBCE6-51A3-4FAE-8B29-F217F3210D66}"/>
            </a:ext>
          </a:extLst>
        </xdr:cNvPr>
        <xdr:cNvCxnSpPr/>
      </xdr:nvCxnSpPr>
      <xdr:spPr>
        <a:xfrm>
          <a:off x="16230600" y="579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109999</xdr:rowOff>
    </xdr:from>
    <xdr:ext cx="405111" cy="259045"/>
    <xdr:sp macro="" textlink="">
      <xdr:nvSpPr>
        <xdr:cNvPr id="319" name="【一般廃棄物処理施設】&#10;有形固定資産減価償却率平均値テキスト">
          <a:extLst>
            <a:ext uri="{FF2B5EF4-FFF2-40B4-BE49-F238E27FC236}">
              <a16:creationId xmlns:a16="http://schemas.microsoft.com/office/drawing/2014/main" id="{46AA5241-78C6-401E-AF6B-BA1AF927A70E}"/>
            </a:ext>
          </a:extLst>
        </xdr:cNvPr>
        <xdr:cNvSpPr txBox="1"/>
      </xdr:nvSpPr>
      <xdr:spPr>
        <a:xfrm>
          <a:off x="16357600" y="628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87122</xdr:rowOff>
    </xdr:from>
    <xdr:to>
      <xdr:col>85</xdr:col>
      <xdr:colOff>177800</xdr:colOff>
      <xdr:row>38</xdr:row>
      <xdr:rowOff>17272</xdr:rowOff>
    </xdr:to>
    <xdr:sp macro="" textlink="">
      <xdr:nvSpPr>
        <xdr:cNvPr id="320" name="フローチャート: 判断 319">
          <a:extLst>
            <a:ext uri="{FF2B5EF4-FFF2-40B4-BE49-F238E27FC236}">
              <a16:creationId xmlns:a16="http://schemas.microsoft.com/office/drawing/2014/main" id="{C120AD1C-7991-45AB-9BC2-A3A1DD47B2D3}"/>
            </a:ext>
          </a:extLst>
        </xdr:cNvPr>
        <xdr:cNvSpPr/>
      </xdr:nvSpPr>
      <xdr:spPr>
        <a:xfrm>
          <a:off x="16268700" y="643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50546</xdr:rowOff>
    </xdr:from>
    <xdr:to>
      <xdr:col>81</xdr:col>
      <xdr:colOff>101600</xdr:colOff>
      <xdr:row>37</xdr:row>
      <xdr:rowOff>152146</xdr:rowOff>
    </xdr:to>
    <xdr:sp macro="" textlink="">
      <xdr:nvSpPr>
        <xdr:cNvPr id="321" name="フローチャート: 判断 320">
          <a:extLst>
            <a:ext uri="{FF2B5EF4-FFF2-40B4-BE49-F238E27FC236}">
              <a16:creationId xmlns:a16="http://schemas.microsoft.com/office/drawing/2014/main" id="{CD28023F-5FCF-4813-9ACA-AB08FD28A57A}"/>
            </a:ext>
          </a:extLst>
        </xdr:cNvPr>
        <xdr:cNvSpPr/>
      </xdr:nvSpPr>
      <xdr:spPr>
        <a:xfrm>
          <a:off x="15430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96266</xdr:rowOff>
    </xdr:from>
    <xdr:to>
      <xdr:col>76</xdr:col>
      <xdr:colOff>165100</xdr:colOff>
      <xdr:row>38</xdr:row>
      <xdr:rowOff>26415</xdr:rowOff>
    </xdr:to>
    <xdr:sp macro="" textlink="">
      <xdr:nvSpPr>
        <xdr:cNvPr id="322" name="フローチャート: 判断 321">
          <a:extLst>
            <a:ext uri="{FF2B5EF4-FFF2-40B4-BE49-F238E27FC236}">
              <a16:creationId xmlns:a16="http://schemas.microsoft.com/office/drawing/2014/main" id="{0AB916EE-5A5A-44E5-BD66-8E96803FD2CB}"/>
            </a:ext>
          </a:extLst>
        </xdr:cNvPr>
        <xdr:cNvSpPr/>
      </xdr:nvSpPr>
      <xdr:spPr>
        <a:xfrm>
          <a:off x="14541500" y="64399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45974</xdr:rowOff>
    </xdr:from>
    <xdr:to>
      <xdr:col>72</xdr:col>
      <xdr:colOff>38100</xdr:colOff>
      <xdr:row>37</xdr:row>
      <xdr:rowOff>147574</xdr:rowOff>
    </xdr:to>
    <xdr:sp macro="" textlink="">
      <xdr:nvSpPr>
        <xdr:cNvPr id="323" name="フローチャート: 判断 322">
          <a:extLst>
            <a:ext uri="{FF2B5EF4-FFF2-40B4-BE49-F238E27FC236}">
              <a16:creationId xmlns:a16="http://schemas.microsoft.com/office/drawing/2014/main" id="{9A601F93-01C2-47F4-B695-ECAF59386501}"/>
            </a:ext>
          </a:extLst>
        </xdr:cNvPr>
        <xdr:cNvSpPr/>
      </xdr:nvSpPr>
      <xdr:spPr>
        <a:xfrm>
          <a:off x="13652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87122</xdr:rowOff>
    </xdr:from>
    <xdr:to>
      <xdr:col>67</xdr:col>
      <xdr:colOff>101600</xdr:colOff>
      <xdr:row>37</xdr:row>
      <xdr:rowOff>17272</xdr:rowOff>
    </xdr:to>
    <xdr:sp macro="" textlink="">
      <xdr:nvSpPr>
        <xdr:cNvPr id="324" name="フローチャート: 判断 323">
          <a:extLst>
            <a:ext uri="{FF2B5EF4-FFF2-40B4-BE49-F238E27FC236}">
              <a16:creationId xmlns:a16="http://schemas.microsoft.com/office/drawing/2014/main" id="{769C542D-4D35-4A6B-BB59-10EF57733C1B}"/>
            </a:ext>
          </a:extLst>
        </xdr:cNvPr>
        <xdr:cNvSpPr/>
      </xdr:nvSpPr>
      <xdr:spPr>
        <a:xfrm>
          <a:off x="12763500" y="625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5" name="テキスト ボックス 324">
          <a:extLst>
            <a:ext uri="{FF2B5EF4-FFF2-40B4-BE49-F238E27FC236}">
              <a16:creationId xmlns:a16="http://schemas.microsoft.com/office/drawing/2014/main" id="{B7C5245C-53FA-4F43-9CF8-F303535F4A0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19D67F5B-FBE7-45A3-B4AA-3702B08D77F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59FCC132-2F1B-40EE-98D2-26441088AA2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CA2FFCEE-86E4-4219-9E52-03DDF616CF6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9F5665C1-D112-463F-84D7-B52EABD8084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132842</xdr:rowOff>
    </xdr:from>
    <xdr:to>
      <xdr:col>85</xdr:col>
      <xdr:colOff>177800</xdr:colOff>
      <xdr:row>41</xdr:row>
      <xdr:rowOff>62992</xdr:rowOff>
    </xdr:to>
    <xdr:sp macro="" textlink="">
      <xdr:nvSpPr>
        <xdr:cNvPr id="330" name="楕円 329">
          <a:extLst>
            <a:ext uri="{FF2B5EF4-FFF2-40B4-BE49-F238E27FC236}">
              <a16:creationId xmlns:a16="http://schemas.microsoft.com/office/drawing/2014/main" id="{920D5FC2-D0B3-4488-8DDC-0ED6031D6A0E}"/>
            </a:ext>
          </a:extLst>
        </xdr:cNvPr>
        <xdr:cNvSpPr/>
      </xdr:nvSpPr>
      <xdr:spPr>
        <a:xfrm>
          <a:off x="16268700" y="699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111269</xdr:rowOff>
    </xdr:from>
    <xdr:ext cx="405111" cy="259045"/>
    <xdr:sp macro="" textlink="">
      <xdr:nvSpPr>
        <xdr:cNvPr id="331" name="【一般廃棄物処理施設】&#10;有形固定資産減価償却率該当値テキスト">
          <a:extLst>
            <a:ext uri="{FF2B5EF4-FFF2-40B4-BE49-F238E27FC236}">
              <a16:creationId xmlns:a16="http://schemas.microsoft.com/office/drawing/2014/main" id="{B9AF180C-BDEC-4B70-842B-2A080627BD4F}"/>
            </a:ext>
          </a:extLst>
        </xdr:cNvPr>
        <xdr:cNvSpPr txBox="1"/>
      </xdr:nvSpPr>
      <xdr:spPr>
        <a:xfrm>
          <a:off x="16357600" y="6969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137414</xdr:rowOff>
    </xdr:from>
    <xdr:to>
      <xdr:col>81</xdr:col>
      <xdr:colOff>101600</xdr:colOff>
      <xdr:row>40</xdr:row>
      <xdr:rowOff>67564</xdr:rowOff>
    </xdr:to>
    <xdr:sp macro="" textlink="">
      <xdr:nvSpPr>
        <xdr:cNvPr id="332" name="楕円 331">
          <a:extLst>
            <a:ext uri="{FF2B5EF4-FFF2-40B4-BE49-F238E27FC236}">
              <a16:creationId xmlns:a16="http://schemas.microsoft.com/office/drawing/2014/main" id="{8483DE8B-C2DC-4946-B554-2EE632DDCD0C}"/>
            </a:ext>
          </a:extLst>
        </xdr:cNvPr>
        <xdr:cNvSpPr/>
      </xdr:nvSpPr>
      <xdr:spPr>
        <a:xfrm>
          <a:off x="15430500" y="682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16764</xdr:rowOff>
    </xdr:from>
    <xdr:to>
      <xdr:col>85</xdr:col>
      <xdr:colOff>127000</xdr:colOff>
      <xdr:row>41</xdr:row>
      <xdr:rowOff>12192</xdr:rowOff>
    </xdr:to>
    <xdr:cxnSp macro="">
      <xdr:nvCxnSpPr>
        <xdr:cNvPr id="333" name="直線コネクタ 332">
          <a:extLst>
            <a:ext uri="{FF2B5EF4-FFF2-40B4-BE49-F238E27FC236}">
              <a16:creationId xmlns:a16="http://schemas.microsoft.com/office/drawing/2014/main" id="{0B1BE333-9017-40D1-B683-FBE4B20A9ED2}"/>
            </a:ext>
          </a:extLst>
        </xdr:cNvPr>
        <xdr:cNvCxnSpPr/>
      </xdr:nvCxnSpPr>
      <xdr:spPr>
        <a:xfrm>
          <a:off x="15481300" y="6874764"/>
          <a:ext cx="838200" cy="16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4826</xdr:rowOff>
    </xdr:from>
    <xdr:to>
      <xdr:col>76</xdr:col>
      <xdr:colOff>165100</xdr:colOff>
      <xdr:row>39</xdr:row>
      <xdr:rowOff>106426</xdr:rowOff>
    </xdr:to>
    <xdr:sp macro="" textlink="">
      <xdr:nvSpPr>
        <xdr:cNvPr id="334" name="楕円 333">
          <a:extLst>
            <a:ext uri="{FF2B5EF4-FFF2-40B4-BE49-F238E27FC236}">
              <a16:creationId xmlns:a16="http://schemas.microsoft.com/office/drawing/2014/main" id="{FAB433DF-EEA2-4CA5-B1D8-8B3D0ED8A29D}"/>
            </a:ext>
          </a:extLst>
        </xdr:cNvPr>
        <xdr:cNvSpPr/>
      </xdr:nvSpPr>
      <xdr:spPr>
        <a:xfrm>
          <a:off x="14541500" y="669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55626</xdr:rowOff>
    </xdr:from>
    <xdr:to>
      <xdr:col>81</xdr:col>
      <xdr:colOff>50800</xdr:colOff>
      <xdr:row>40</xdr:row>
      <xdr:rowOff>16764</xdr:rowOff>
    </xdr:to>
    <xdr:cxnSp macro="">
      <xdr:nvCxnSpPr>
        <xdr:cNvPr id="335" name="直線コネクタ 334">
          <a:extLst>
            <a:ext uri="{FF2B5EF4-FFF2-40B4-BE49-F238E27FC236}">
              <a16:creationId xmlns:a16="http://schemas.microsoft.com/office/drawing/2014/main" id="{6E654D75-DF6E-4F76-9001-2858579886A2}"/>
            </a:ext>
          </a:extLst>
        </xdr:cNvPr>
        <xdr:cNvCxnSpPr/>
      </xdr:nvCxnSpPr>
      <xdr:spPr>
        <a:xfrm>
          <a:off x="14592300" y="6742176"/>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9398</xdr:rowOff>
    </xdr:from>
    <xdr:to>
      <xdr:col>72</xdr:col>
      <xdr:colOff>38100</xdr:colOff>
      <xdr:row>40</xdr:row>
      <xdr:rowOff>110998</xdr:rowOff>
    </xdr:to>
    <xdr:sp macro="" textlink="">
      <xdr:nvSpPr>
        <xdr:cNvPr id="336" name="楕円 335">
          <a:extLst>
            <a:ext uri="{FF2B5EF4-FFF2-40B4-BE49-F238E27FC236}">
              <a16:creationId xmlns:a16="http://schemas.microsoft.com/office/drawing/2014/main" id="{6D0156B8-4624-41ED-922B-045EEBA9CF13}"/>
            </a:ext>
          </a:extLst>
        </xdr:cNvPr>
        <xdr:cNvSpPr/>
      </xdr:nvSpPr>
      <xdr:spPr>
        <a:xfrm>
          <a:off x="13652500" y="686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55626</xdr:rowOff>
    </xdr:from>
    <xdr:to>
      <xdr:col>76</xdr:col>
      <xdr:colOff>114300</xdr:colOff>
      <xdr:row>40</xdr:row>
      <xdr:rowOff>60198</xdr:rowOff>
    </xdr:to>
    <xdr:cxnSp macro="">
      <xdr:nvCxnSpPr>
        <xdr:cNvPr id="337" name="直線コネクタ 336">
          <a:extLst>
            <a:ext uri="{FF2B5EF4-FFF2-40B4-BE49-F238E27FC236}">
              <a16:creationId xmlns:a16="http://schemas.microsoft.com/office/drawing/2014/main" id="{D0AD9023-6B18-4D49-993C-6A772A127198}"/>
            </a:ext>
          </a:extLst>
        </xdr:cNvPr>
        <xdr:cNvCxnSpPr/>
      </xdr:nvCxnSpPr>
      <xdr:spPr>
        <a:xfrm flipV="1">
          <a:off x="13703300" y="6742176"/>
          <a:ext cx="889000" cy="176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146558</xdr:rowOff>
    </xdr:from>
    <xdr:to>
      <xdr:col>67</xdr:col>
      <xdr:colOff>101600</xdr:colOff>
      <xdr:row>40</xdr:row>
      <xdr:rowOff>76708</xdr:rowOff>
    </xdr:to>
    <xdr:sp macro="" textlink="">
      <xdr:nvSpPr>
        <xdr:cNvPr id="338" name="楕円 337">
          <a:extLst>
            <a:ext uri="{FF2B5EF4-FFF2-40B4-BE49-F238E27FC236}">
              <a16:creationId xmlns:a16="http://schemas.microsoft.com/office/drawing/2014/main" id="{C937A47A-26C6-4864-9F57-97969723CD10}"/>
            </a:ext>
          </a:extLst>
        </xdr:cNvPr>
        <xdr:cNvSpPr/>
      </xdr:nvSpPr>
      <xdr:spPr>
        <a:xfrm>
          <a:off x="127635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25908</xdr:rowOff>
    </xdr:from>
    <xdr:to>
      <xdr:col>71</xdr:col>
      <xdr:colOff>177800</xdr:colOff>
      <xdr:row>40</xdr:row>
      <xdr:rowOff>60198</xdr:rowOff>
    </xdr:to>
    <xdr:cxnSp macro="">
      <xdr:nvCxnSpPr>
        <xdr:cNvPr id="339" name="直線コネクタ 338">
          <a:extLst>
            <a:ext uri="{FF2B5EF4-FFF2-40B4-BE49-F238E27FC236}">
              <a16:creationId xmlns:a16="http://schemas.microsoft.com/office/drawing/2014/main" id="{4AB1547B-258E-4A27-A80B-4C8DFC5E4A25}"/>
            </a:ext>
          </a:extLst>
        </xdr:cNvPr>
        <xdr:cNvCxnSpPr/>
      </xdr:nvCxnSpPr>
      <xdr:spPr>
        <a:xfrm>
          <a:off x="12814300" y="688390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168673</xdr:rowOff>
    </xdr:from>
    <xdr:ext cx="405111" cy="259045"/>
    <xdr:sp macro="" textlink="">
      <xdr:nvSpPr>
        <xdr:cNvPr id="340" name="n_1aveValue【一般廃棄物処理施設】&#10;有形固定資産減価償却率">
          <a:extLst>
            <a:ext uri="{FF2B5EF4-FFF2-40B4-BE49-F238E27FC236}">
              <a16:creationId xmlns:a16="http://schemas.microsoft.com/office/drawing/2014/main" id="{78D417E4-0C08-46D7-A075-095466B6F2C2}"/>
            </a:ext>
          </a:extLst>
        </xdr:cNvPr>
        <xdr:cNvSpPr txBox="1"/>
      </xdr:nvSpPr>
      <xdr:spPr>
        <a:xfrm>
          <a:off x="15266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42943</xdr:rowOff>
    </xdr:from>
    <xdr:ext cx="405111" cy="259045"/>
    <xdr:sp macro="" textlink="">
      <xdr:nvSpPr>
        <xdr:cNvPr id="341" name="n_2aveValue【一般廃棄物処理施設】&#10;有形固定資産減価償却率">
          <a:extLst>
            <a:ext uri="{FF2B5EF4-FFF2-40B4-BE49-F238E27FC236}">
              <a16:creationId xmlns:a16="http://schemas.microsoft.com/office/drawing/2014/main" id="{AF277AF5-9A2C-43B4-A631-713D43C88419}"/>
            </a:ext>
          </a:extLst>
        </xdr:cNvPr>
        <xdr:cNvSpPr txBox="1"/>
      </xdr:nvSpPr>
      <xdr:spPr>
        <a:xfrm>
          <a:off x="14389744" y="6215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164101</xdr:rowOff>
    </xdr:from>
    <xdr:ext cx="405111" cy="259045"/>
    <xdr:sp macro="" textlink="">
      <xdr:nvSpPr>
        <xdr:cNvPr id="342" name="n_3aveValue【一般廃棄物処理施設】&#10;有形固定資産減価償却率">
          <a:extLst>
            <a:ext uri="{FF2B5EF4-FFF2-40B4-BE49-F238E27FC236}">
              <a16:creationId xmlns:a16="http://schemas.microsoft.com/office/drawing/2014/main" id="{1EC92840-9B35-4B57-A2DD-491E37081C9E}"/>
            </a:ext>
          </a:extLst>
        </xdr:cNvPr>
        <xdr:cNvSpPr txBox="1"/>
      </xdr:nvSpPr>
      <xdr:spPr>
        <a:xfrm>
          <a:off x="13500744" y="616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33799</xdr:rowOff>
    </xdr:from>
    <xdr:ext cx="405111" cy="259045"/>
    <xdr:sp macro="" textlink="">
      <xdr:nvSpPr>
        <xdr:cNvPr id="343" name="n_4aveValue【一般廃棄物処理施設】&#10;有形固定資産減価償却率">
          <a:extLst>
            <a:ext uri="{FF2B5EF4-FFF2-40B4-BE49-F238E27FC236}">
              <a16:creationId xmlns:a16="http://schemas.microsoft.com/office/drawing/2014/main" id="{1084C468-8DE1-46C2-BE72-051018F49B20}"/>
            </a:ext>
          </a:extLst>
        </xdr:cNvPr>
        <xdr:cNvSpPr txBox="1"/>
      </xdr:nvSpPr>
      <xdr:spPr>
        <a:xfrm>
          <a:off x="12611744" y="603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58691</xdr:rowOff>
    </xdr:from>
    <xdr:ext cx="405111" cy="259045"/>
    <xdr:sp macro="" textlink="">
      <xdr:nvSpPr>
        <xdr:cNvPr id="344" name="n_1mainValue【一般廃棄物処理施設】&#10;有形固定資産減価償却率">
          <a:extLst>
            <a:ext uri="{FF2B5EF4-FFF2-40B4-BE49-F238E27FC236}">
              <a16:creationId xmlns:a16="http://schemas.microsoft.com/office/drawing/2014/main" id="{A925FD2D-C393-4F7E-A757-0D5DECA80F25}"/>
            </a:ext>
          </a:extLst>
        </xdr:cNvPr>
        <xdr:cNvSpPr txBox="1"/>
      </xdr:nvSpPr>
      <xdr:spPr>
        <a:xfrm>
          <a:off x="15266044" y="6916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97553</xdr:rowOff>
    </xdr:from>
    <xdr:ext cx="405111" cy="259045"/>
    <xdr:sp macro="" textlink="">
      <xdr:nvSpPr>
        <xdr:cNvPr id="345" name="n_2mainValue【一般廃棄物処理施設】&#10;有形固定資産減価償却率">
          <a:extLst>
            <a:ext uri="{FF2B5EF4-FFF2-40B4-BE49-F238E27FC236}">
              <a16:creationId xmlns:a16="http://schemas.microsoft.com/office/drawing/2014/main" id="{A8B06E61-3F65-40E7-9A9D-E3B361BDD05F}"/>
            </a:ext>
          </a:extLst>
        </xdr:cNvPr>
        <xdr:cNvSpPr txBox="1"/>
      </xdr:nvSpPr>
      <xdr:spPr>
        <a:xfrm>
          <a:off x="14389744" y="6784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102125</xdr:rowOff>
    </xdr:from>
    <xdr:ext cx="405111" cy="259045"/>
    <xdr:sp macro="" textlink="">
      <xdr:nvSpPr>
        <xdr:cNvPr id="346" name="n_3mainValue【一般廃棄物処理施設】&#10;有形固定資産減価償却率">
          <a:extLst>
            <a:ext uri="{FF2B5EF4-FFF2-40B4-BE49-F238E27FC236}">
              <a16:creationId xmlns:a16="http://schemas.microsoft.com/office/drawing/2014/main" id="{2C410A6E-F40A-4D07-B237-D4353F95DA5D}"/>
            </a:ext>
          </a:extLst>
        </xdr:cNvPr>
        <xdr:cNvSpPr txBox="1"/>
      </xdr:nvSpPr>
      <xdr:spPr>
        <a:xfrm>
          <a:off x="13500744" y="696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67835</xdr:rowOff>
    </xdr:from>
    <xdr:ext cx="405111" cy="259045"/>
    <xdr:sp macro="" textlink="">
      <xdr:nvSpPr>
        <xdr:cNvPr id="347" name="n_4mainValue【一般廃棄物処理施設】&#10;有形固定資産減価償却率">
          <a:extLst>
            <a:ext uri="{FF2B5EF4-FFF2-40B4-BE49-F238E27FC236}">
              <a16:creationId xmlns:a16="http://schemas.microsoft.com/office/drawing/2014/main" id="{6BED2E7B-649E-4357-B223-9BFC22F19639}"/>
            </a:ext>
          </a:extLst>
        </xdr:cNvPr>
        <xdr:cNvSpPr txBox="1"/>
      </xdr:nvSpPr>
      <xdr:spPr>
        <a:xfrm>
          <a:off x="12611744" y="692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8" name="正方形/長方形 347">
          <a:extLst>
            <a:ext uri="{FF2B5EF4-FFF2-40B4-BE49-F238E27FC236}">
              <a16:creationId xmlns:a16="http://schemas.microsoft.com/office/drawing/2014/main" id="{96E26B21-1BBA-47E5-852F-61676AD8A14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9" name="正方形/長方形 348">
          <a:extLst>
            <a:ext uri="{FF2B5EF4-FFF2-40B4-BE49-F238E27FC236}">
              <a16:creationId xmlns:a16="http://schemas.microsoft.com/office/drawing/2014/main" id="{14BBA142-FB73-4B00-B862-4A754FA8797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0" name="正方形/長方形 349">
          <a:extLst>
            <a:ext uri="{FF2B5EF4-FFF2-40B4-BE49-F238E27FC236}">
              <a16:creationId xmlns:a16="http://schemas.microsoft.com/office/drawing/2014/main" id="{AF6446C7-5A3C-4BDE-A9FB-5293597ABE1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1" name="正方形/長方形 350">
          <a:extLst>
            <a:ext uri="{FF2B5EF4-FFF2-40B4-BE49-F238E27FC236}">
              <a16:creationId xmlns:a16="http://schemas.microsoft.com/office/drawing/2014/main" id="{649EE5ED-8361-448E-9BC8-499AA0B56C8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2" name="正方形/長方形 351">
          <a:extLst>
            <a:ext uri="{FF2B5EF4-FFF2-40B4-BE49-F238E27FC236}">
              <a16:creationId xmlns:a16="http://schemas.microsoft.com/office/drawing/2014/main" id="{0283F12F-0C57-454B-A69B-05E0AC97711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3" name="正方形/長方形 352">
          <a:extLst>
            <a:ext uri="{FF2B5EF4-FFF2-40B4-BE49-F238E27FC236}">
              <a16:creationId xmlns:a16="http://schemas.microsoft.com/office/drawing/2014/main" id="{A1033C93-E61F-456B-BEFB-1C1C6F7F70A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4" name="正方形/長方形 353">
          <a:extLst>
            <a:ext uri="{FF2B5EF4-FFF2-40B4-BE49-F238E27FC236}">
              <a16:creationId xmlns:a16="http://schemas.microsoft.com/office/drawing/2014/main" id="{9203ED03-69B6-4302-A610-F91AADFD6D8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5" name="正方形/長方形 354">
          <a:extLst>
            <a:ext uri="{FF2B5EF4-FFF2-40B4-BE49-F238E27FC236}">
              <a16:creationId xmlns:a16="http://schemas.microsoft.com/office/drawing/2014/main" id="{568CD1E2-2BBE-4B45-B436-62490498D2D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6" name="テキスト ボックス 355">
          <a:extLst>
            <a:ext uri="{FF2B5EF4-FFF2-40B4-BE49-F238E27FC236}">
              <a16:creationId xmlns:a16="http://schemas.microsoft.com/office/drawing/2014/main" id="{BE3D36B4-BB08-462E-8486-A68C46F131B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7" name="直線コネクタ 356">
          <a:extLst>
            <a:ext uri="{FF2B5EF4-FFF2-40B4-BE49-F238E27FC236}">
              <a16:creationId xmlns:a16="http://schemas.microsoft.com/office/drawing/2014/main" id="{350FF2B0-20CB-4F90-8D53-709F0F1889E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58" name="直線コネクタ 357">
          <a:extLst>
            <a:ext uri="{FF2B5EF4-FFF2-40B4-BE49-F238E27FC236}">
              <a16:creationId xmlns:a16="http://schemas.microsoft.com/office/drawing/2014/main" id="{C8A218B0-877C-4D36-B019-3F4AC96C39F9}"/>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59" name="テキスト ボックス 358">
          <a:extLst>
            <a:ext uri="{FF2B5EF4-FFF2-40B4-BE49-F238E27FC236}">
              <a16:creationId xmlns:a16="http://schemas.microsoft.com/office/drawing/2014/main" id="{2AFE82E6-0B25-4BA5-8F23-96D9A521CD75}"/>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0" name="直線コネクタ 359">
          <a:extLst>
            <a:ext uri="{FF2B5EF4-FFF2-40B4-BE49-F238E27FC236}">
              <a16:creationId xmlns:a16="http://schemas.microsoft.com/office/drawing/2014/main" id="{9B2EF92E-7F69-4EE1-BFE1-1C53DCE6936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1" name="テキスト ボックス 360">
          <a:extLst>
            <a:ext uri="{FF2B5EF4-FFF2-40B4-BE49-F238E27FC236}">
              <a16:creationId xmlns:a16="http://schemas.microsoft.com/office/drawing/2014/main" id="{2EBC95EB-0F78-4236-8D38-1C4FE86D2E9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2" name="直線コネクタ 361">
          <a:extLst>
            <a:ext uri="{FF2B5EF4-FFF2-40B4-BE49-F238E27FC236}">
              <a16:creationId xmlns:a16="http://schemas.microsoft.com/office/drawing/2014/main" id="{397017A7-2BB7-449D-B892-C79383E0A54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3" name="テキスト ボックス 362">
          <a:extLst>
            <a:ext uri="{FF2B5EF4-FFF2-40B4-BE49-F238E27FC236}">
              <a16:creationId xmlns:a16="http://schemas.microsoft.com/office/drawing/2014/main" id="{135187E3-5DB4-4B87-9640-F3B3B6941FE1}"/>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4" name="直線コネクタ 363">
          <a:extLst>
            <a:ext uri="{FF2B5EF4-FFF2-40B4-BE49-F238E27FC236}">
              <a16:creationId xmlns:a16="http://schemas.microsoft.com/office/drawing/2014/main" id="{B38C763E-AEFB-494C-9D86-D730A48E64A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5" name="テキスト ボックス 364">
          <a:extLst>
            <a:ext uri="{FF2B5EF4-FFF2-40B4-BE49-F238E27FC236}">
              <a16:creationId xmlns:a16="http://schemas.microsoft.com/office/drawing/2014/main" id="{41F931AB-36D2-446B-BEE9-3F121008E417}"/>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6" name="直線コネクタ 365">
          <a:extLst>
            <a:ext uri="{FF2B5EF4-FFF2-40B4-BE49-F238E27FC236}">
              <a16:creationId xmlns:a16="http://schemas.microsoft.com/office/drawing/2014/main" id="{4EBF7231-4A0E-4097-BEBE-3A0AC54138B5}"/>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67" name="テキスト ボックス 366">
          <a:extLst>
            <a:ext uri="{FF2B5EF4-FFF2-40B4-BE49-F238E27FC236}">
              <a16:creationId xmlns:a16="http://schemas.microsoft.com/office/drawing/2014/main" id="{AB143E56-74EE-4D64-9640-DFF87C8B86D5}"/>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8" name="直線コネクタ 367">
          <a:extLst>
            <a:ext uri="{FF2B5EF4-FFF2-40B4-BE49-F238E27FC236}">
              <a16:creationId xmlns:a16="http://schemas.microsoft.com/office/drawing/2014/main" id="{EC0BAA55-1841-4BAA-8DEA-47A46684D0F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69" name="テキスト ボックス 368">
          <a:extLst>
            <a:ext uri="{FF2B5EF4-FFF2-40B4-BE49-F238E27FC236}">
              <a16:creationId xmlns:a16="http://schemas.microsoft.com/office/drawing/2014/main" id="{A8B5141E-A36F-48FC-BF61-A99D037DCC5A}"/>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0" name="【一般廃棄物処理施設】&#10;一人当たり有形固定資産（償却資産）額グラフ枠">
          <a:extLst>
            <a:ext uri="{FF2B5EF4-FFF2-40B4-BE49-F238E27FC236}">
              <a16:creationId xmlns:a16="http://schemas.microsoft.com/office/drawing/2014/main" id="{39733735-9CBF-45B2-8A01-85C8B73D20F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165844</xdr:rowOff>
    </xdr:from>
    <xdr:to>
      <xdr:col>116</xdr:col>
      <xdr:colOff>62864</xdr:colOff>
      <xdr:row>42</xdr:row>
      <xdr:rowOff>37860</xdr:rowOff>
    </xdr:to>
    <xdr:cxnSp macro="">
      <xdr:nvCxnSpPr>
        <xdr:cNvPr id="371" name="直線コネクタ 370">
          <a:extLst>
            <a:ext uri="{FF2B5EF4-FFF2-40B4-BE49-F238E27FC236}">
              <a16:creationId xmlns:a16="http://schemas.microsoft.com/office/drawing/2014/main" id="{2DB63BDA-9E85-47A6-B857-23A534F95CBC}"/>
            </a:ext>
          </a:extLst>
        </xdr:cNvPr>
        <xdr:cNvCxnSpPr/>
      </xdr:nvCxnSpPr>
      <xdr:spPr>
        <a:xfrm flipV="1">
          <a:off x="22160864" y="5652244"/>
          <a:ext cx="0" cy="1586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41687</xdr:rowOff>
    </xdr:from>
    <xdr:ext cx="378565" cy="259045"/>
    <xdr:sp macro="" textlink="">
      <xdr:nvSpPr>
        <xdr:cNvPr id="372" name="【一般廃棄物処理施設】&#10;一人当たり有形固定資産（償却資産）額最小値テキスト">
          <a:extLst>
            <a:ext uri="{FF2B5EF4-FFF2-40B4-BE49-F238E27FC236}">
              <a16:creationId xmlns:a16="http://schemas.microsoft.com/office/drawing/2014/main" id="{0DA6A995-2887-4356-9FE1-5DE044887792}"/>
            </a:ext>
          </a:extLst>
        </xdr:cNvPr>
        <xdr:cNvSpPr txBox="1"/>
      </xdr:nvSpPr>
      <xdr:spPr>
        <a:xfrm>
          <a:off x="22199600" y="72425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37860</xdr:rowOff>
    </xdr:from>
    <xdr:to>
      <xdr:col>116</xdr:col>
      <xdr:colOff>152400</xdr:colOff>
      <xdr:row>42</xdr:row>
      <xdr:rowOff>37860</xdr:rowOff>
    </xdr:to>
    <xdr:cxnSp macro="">
      <xdr:nvCxnSpPr>
        <xdr:cNvPr id="373" name="直線コネクタ 372">
          <a:extLst>
            <a:ext uri="{FF2B5EF4-FFF2-40B4-BE49-F238E27FC236}">
              <a16:creationId xmlns:a16="http://schemas.microsoft.com/office/drawing/2014/main" id="{B7B52C79-BCB4-443A-BF5B-E416AFA1FD60}"/>
            </a:ext>
          </a:extLst>
        </xdr:cNvPr>
        <xdr:cNvCxnSpPr/>
      </xdr:nvCxnSpPr>
      <xdr:spPr>
        <a:xfrm>
          <a:off x="22072600" y="723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112521</xdr:rowOff>
    </xdr:from>
    <xdr:ext cx="599010" cy="259045"/>
    <xdr:sp macro="" textlink="">
      <xdr:nvSpPr>
        <xdr:cNvPr id="374" name="【一般廃棄物処理施設】&#10;一人当たり有形固定資産（償却資産）額最大値テキスト">
          <a:extLst>
            <a:ext uri="{FF2B5EF4-FFF2-40B4-BE49-F238E27FC236}">
              <a16:creationId xmlns:a16="http://schemas.microsoft.com/office/drawing/2014/main" id="{95069C0C-E3E6-42CA-B22C-2AF254F7F416}"/>
            </a:ext>
          </a:extLst>
        </xdr:cNvPr>
        <xdr:cNvSpPr txBox="1"/>
      </xdr:nvSpPr>
      <xdr:spPr>
        <a:xfrm>
          <a:off x="22199600" y="5427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165844</xdr:rowOff>
    </xdr:from>
    <xdr:to>
      <xdr:col>116</xdr:col>
      <xdr:colOff>152400</xdr:colOff>
      <xdr:row>32</xdr:row>
      <xdr:rowOff>165844</xdr:rowOff>
    </xdr:to>
    <xdr:cxnSp macro="">
      <xdr:nvCxnSpPr>
        <xdr:cNvPr id="375" name="直線コネクタ 374">
          <a:extLst>
            <a:ext uri="{FF2B5EF4-FFF2-40B4-BE49-F238E27FC236}">
              <a16:creationId xmlns:a16="http://schemas.microsoft.com/office/drawing/2014/main" id="{8E5E6990-318A-4BCD-9CA4-661A8859DD98}"/>
            </a:ext>
          </a:extLst>
        </xdr:cNvPr>
        <xdr:cNvCxnSpPr/>
      </xdr:nvCxnSpPr>
      <xdr:spPr>
        <a:xfrm>
          <a:off x="22072600" y="565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17842</xdr:rowOff>
    </xdr:from>
    <xdr:ext cx="599010" cy="259045"/>
    <xdr:sp macro="" textlink="">
      <xdr:nvSpPr>
        <xdr:cNvPr id="376" name="【一般廃棄物処理施設】&#10;一人当たり有形固定資産（償却資産）額平均値テキスト">
          <a:extLst>
            <a:ext uri="{FF2B5EF4-FFF2-40B4-BE49-F238E27FC236}">
              <a16:creationId xmlns:a16="http://schemas.microsoft.com/office/drawing/2014/main" id="{3E8218C4-240B-4FA6-BE55-4EAA922AA923}"/>
            </a:ext>
          </a:extLst>
        </xdr:cNvPr>
        <xdr:cNvSpPr txBox="1"/>
      </xdr:nvSpPr>
      <xdr:spPr>
        <a:xfrm>
          <a:off x="22199600" y="67043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166415</xdr:rowOff>
    </xdr:from>
    <xdr:to>
      <xdr:col>116</xdr:col>
      <xdr:colOff>114300</xdr:colOff>
      <xdr:row>40</xdr:row>
      <xdr:rowOff>96565</xdr:rowOff>
    </xdr:to>
    <xdr:sp macro="" textlink="">
      <xdr:nvSpPr>
        <xdr:cNvPr id="377" name="フローチャート: 判断 376">
          <a:extLst>
            <a:ext uri="{FF2B5EF4-FFF2-40B4-BE49-F238E27FC236}">
              <a16:creationId xmlns:a16="http://schemas.microsoft.com/office/drawing/2014/main" id="{C2BBB31E-4744-4D03-A214-2E9242DFB1AD}"/>
            </a:ext>
          </a:extLst>
        </xdr:cNvPr>
        <xdr:cNvSpPr/>
      </xdr:nvSpPr>
      <xdr:spPr>
        <a:xfrm>
          <a:off x="22110700" y="68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6597</xdr:rowOff>
    </xdr:from>
    <xdr:to>
      <xdr:col>112</xdr:col>
      <xdr:colOff>38100</xdr:colOff>
      <xdr:row>40</xdr:row>
      <xdr:rowOff>108197</xdr:rowOff>
    </xdr:to>
    <xdr:sp macro="" textlink="">
      <xdr:nvSpPr>
        <xdr:cNvPr id="378" name="フローチャート: 判断 377">
          <a:extLst>
            <a:ext uri="{FF2B5EF4-FFF2-40B4-BE49-F238E27FC236}">
              <a16:creationId xmlns:a16="http://schemas.microsoft.com/office/drawing/2014/main" id="{C98BE665-4A5A-40CC-AF64-91F45A4AB7AF}"/>
            </a:ext>
          </a:extLst>
        </xdr:cNvPr>
        <xdr:cNvSpPr/>
      </xdr:nvSpPr>
      <xdr:spPr>
        <a:xfrm>
          <a:off x="21272500" y="68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156194</xdr:rowOff>
    </xdr:from>
    <xdr:to>
      <xdr:col>107</xdr:col>
      <xdr:colOff>101600</xdr:colOff>
      <xdr:row>40</xdr:row>
      <xdr:rowOff>86344</xdr:rowOff>
    </xdr:to>
    <xdr:sp macro="" textlink="">
      <xdr:nvSpPr>
        <xdr:cNvPr id="379" name="フローチャート: 判断 378">
          <a:extLst>
            <a:ext uri="{FF2B5EF4-FFF2-40B4-BE49-F238E27FC236}">
              <a16:creationId xmlns:a16="http://schemas.microsoft.com/office/drawing/2014/main" id="{524AF5D4-3F4C-445A-A32F-AB693CF32AB2}"/>
            </a:ext>
          </a:extLst>
        </xdr:cNvPr>
        <xdr:cNvSpPr/>
      </xdr:nvSpPr>
      <xdr:spPr>
        <a:xfrm>
          <a:off x="20383500" y="6842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20772</xdr:rowOff>
    </xdr:from>
    <xdr:to>
      <xdr:col>102</xdr:col>
      <xdr:colOff>165100</xdr:colOff>
      <xdr:row>40</xdr:row>
      <xdr:rowOff>122372</xdr:rowOff>
    </xdr:to>
    <xdr:sp macro="" textlink="">
      <xdr:nvSpPr>
        <xdr:cNvPr id="380" name="フローチャート: 判断 379">
          <a:extLst>
            <a:ext uri="{FF2B5EF4-FFF2-40B4-BE49-F238E27FC236}">
              <a16:creationId xmlns:a16="http://schemas.microsoft.com/office/drawing/2014/main" id="{D8F8724F-F97B-46CF-8855-2CE083DA7A9A}"/>
            </a:ext>
          </a:extLst>
        </xdr:cNvPr>
        <xdr:cNvSpPr/>
      </xdr:nvSpPr>
      <xdr:spPr>
        <a:xfrm>
          <a:off x="19494500" y="687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111605</xdr:rowOff>
    </xdr:from>
    <xdr:to>
      <xdr:col>98</xdr:col>
      <xdr:colOff>38100</xdr:colOff>
      <xdr:row>40</xdr:row>
      <xdr:rowOff>41755</xdr:rowOff>
    </xdr:to>
    <xdr:sp macro="" textlink="">
      <xdr:nvSpPr>
        <xdr:cNvPr id="381" name="フローチャート: 判断 380">
          <a:extLst>
            <a:ext uri="{FF2B5EF4-FFF2-40B4-BE49-F238E27FC236}">
              <a16:creationId xmlns:a16="http://schemas.microsoft.com/office/drawing/2014/main" id="{BFD45B05-D8A7-4F18-9CCF-E43C3AA50042}"/>
            </a:ext>
          </a:extLst>
        </xdr:cNvPr>
        <xdr:cNvSpPr/>
      </xdr:nvSpPr>
      <xdr:spPr>
        <a:xfrm>
          <a:off x="18605500" y="679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C2E15EC4-03B3-49E2-96C7-A63C63A61B6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F26D6DCD-47FD-48A4-890C-3936FE19243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BD336C21-E9CA-47B2-9166-3498DE55F21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D95A76AD-4F4B-4DA1-AE96-4B258DBF57A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A05EA878-A7F5-4402-9989-46324756350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50116</xdr:rowOff>
    </xdr:from>
    <xdr:to>
      <xdr:col>116</xdr:col>
      <xdr:colOff>114300</xdr:colOff>
      <xdr:row>41</xdr:row>
      <xdr:rowOff>151716</xdr:rowOff>
    </xdr:to>
    <xdr:sp macro="" textlink="">
      <xdr:nvSpPr>
        <xdr:cNvPr id="387" name="楕円 386">
          <a:extLst>
            <a:ext uri="{FF2B5EF4-FFF2-40B4-BE49-F238E27FC236}">
              <a16:creationId xmlns:a16="http://schemas.microsoft.com/office/drawing/2014/main" id="{ABF7A23A-CA3F-47CB-9A2A-B95BF8FC186A}"/>
            </a:ext>
          </a:extLst>
        </xdr:cNvPr>
        <xdr:cNvSpPr/>
      </xdr:nvSpPr>
      <xdr:spPr>
        <a:xfrm>
          <a:off x="22110700" y="707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136493</xdr:rowOff>
    </xdr:from>
    <xdr:ext cx="534377" cy="259045"/>
    <xdr:sp macro="" textlink="">
      <xdr:nvSpPr>
        <xdr:cNvPr id="388" name="【一般廃棄物処理施設】&#10;一人当たり有形固定資産（償却資産）額該当値テキスト">
          <a:extLst>
            <a:ext uri="{FF2B5EF4-FFF2-40B4-BE49-F238E27FC236}">
              <a16:creationId xmlns:a16="http://schemas.microsoft.com/office/drawing/2014/main" id="{06A3F877-F358-401D-A616-A758E5B4CD96}"/>
            </a:ext>
          </a:extLst>
        </xdr:cNvPr>
        <xdr:cNvSpPr txBox="1"/>
      </xdr:nvSpPr>
      <xdr:spPr>
        <a:xfrm>
          <a:off x="22199600" y="699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31527</xdr:rowOff>
    </xdr:from>
    <xdr:to>
      <xdr:col>112</xdr:col>
      <xdr:colOff>38100</xdr:colOff>
      <xdr:row>41</xdr:row>
      <xdr:rowOff>133127</xdr:rowOff>
    </xdr:to>
    <xdr:sp macro="" textlink="">
      <xdr:nvSpPr>
        <xdr:cNvPr id="389" name="楕円 388">
          <a:extLst>
            <a:ext uri="{FF2B5EF4-FFF2-40B4-BE49-F238E27FC236}">
              <a16:creationId xmlns:a16="http://schemas.microsoft.com/office/drawing/2014/main" id="{C3B7E2C5-00A8-48DF-A2A1-DAABA9F332CA}"/>
            </a:ext>
          </a:extLst>
        </xdr:cNvPr>
        <xdr:cNvSpPr/>
      </xdr:nvSpPr>
      <xdr:spPr>
        <a:xfrm>
          <a:off x="21272500" y="7060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82327</xdr:rowOff>
    </xdr:from>
    <xdr:to>
      <xdr:col>116</xdr:col>
      <xdr:colOff>63500</xdr:colOff>
      <xdr:row>41</xdr:row>
      <xdr:rowOff>100916</xdr:rowOff>
    </xdr:to>
    <xdr:cxnSp macro="">
      <xdr:nvCxnSpPr>
        <xdr:cNvPr id="390" name="直線コネクタ 389">
          <a:extLst>
            <a:ext uri="{FF2B5EF4-FFF2-40B4-BE49-F238E27FC236}">
              <a16:creationId xmlns:a16="http://schemas.microsoft.com/office/drawing/2014/main" id="{F1B038F3-A606-4B3D-8210-EAE814BFFEB2}"/>
            </a:ext>
          </a:extLst>
        </xdr:cNvPr>
        <xdr:cNvCxnSpPr/>
      </xdr:nvCxnSpPr>
      <xdr:spPr>
        <a:xfrm>
          <a:off x="21323300" y="7111777"/>
          <a:ext cx="838200" cy="18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49180</xdr:rowOff>
    </xdr:from>
    <xdr:to>
      <xdr:col>107</xdr:col>
      <xdr:colOff>101600</xdr:colOff>
      <xdr:row>41</xdr:row>
      <xdr:rowOff>150780</xdr:rowOff>
    </xdr:to>
    <xdr:sp macro="" textlink="">
      <xdr:nvSpPr>
        <xdr:cNvPr id="391" name="楕円 390">
          <a:extLst>
            <a:ext uri="{FF2B5EF4-FFF2-40B4-BE49-F238E27FC236}">
              <a16:creationId xmlns:a16="http://schemas.microsoft.com/office/drawing/2014/main" id="{E68CF5D5-20E5-45EF-8A2E-E57E8F3D54A1}"/>
            </a:ext>
          </a:extLst>
        </xdr:cNvPr>
        <xdr:cNvSpPr/>
      </xdr:nvSpPr>
      <xdr:spPr>
        <a:xfrm>
          <a:off x="20383500" y="707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82327</xdr:rowOff>
    </xdr:from>
    <xdr:to>
      <xdr:col>111</xdr:col>
      <xdr:colOff>177800</xdr:colOff>
      <xdr:row>41</xdr:row>
      <xdr:rowOff>99980</xdr:rowOff>
    </xdr:to>
    <xdr:cxnSp macro="">
      <xdr:nvCxnSpPr>
        <xdr:cNvPr id="392" name="直線コネクタ 391">
          <a:extLst>
            <a:ext uri="{FF2B5EF4-FFF2-40B4-BE49-F238E27FC236}">
              <a16:creationId xmlns:a16="http://schemas.microsoft.com/office/drawing/2014/main" id="{953B0DAE-7EC7-48EC-A6CC-3B6C1F61D229}"/>
            </a:ext>
          </a:extLst>
        </xdr:cNvPr>
        <xdr:cNvCxnSpPr/>
      </xdr:nvCxnSpPr>
      <xdr:spPr>
        <a:xfrm flipV="1">
          <a:off x="20434300" y="7111777"/>
          <a:ext cx="889000" cy="17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60991</xdr:rowOff>
    </xdr:from>
    <xdr:to>
      <xdr:col>102</xdr:col>
      <xdr:colOff>165100</xdr:colOff>
      <xdr:row>41</xdr:row>
      <xdr:rowOff>162591</xdr:rowOff>
    </xdr:to>
    <xdr:sp macro="" textlink="">
      <xdr:nvSpPr>
        <xdr:cNvPr id="393" name="楕円 392">
          <a:extLst>
            <a:ext uri="{FF2B5EF4-FFF2-40B4-BE49-F238E27FC236}">
              <a16:creationId xmlns:a16="http://schemas.microsoft.com/office/drawing/2014/main" id="{04075750-B041-483B-B21E-131D42366C2D}"/>
            </a:ext>
          </a:extLst>
        </xdr:cNvPr>
        <xdr:cNvSpPr/>
      </xdr:nvSpPr>
      <xdr:spPr>
        <a:xfrm>
          <a:off x="19494500" y="7090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99980</xdr:rowOff>
    </xdr:from>
    <xdr:to>
      <xdr:col>107</xdr:col>
      <xdr:colOff>50800</xdr:colOff>
      <xdr:row>41</xdr:row>
      <xdr:rowOff>111791</xdr:rowOff>
    </xdr:to>
    <xdr:cxnSp macro="">
      <xdr:nvCxnSpPr>
        <xdr:cNvPr id="394" name="直線コネクタ 393">
          <a:extLst>
            <a:ext uri="{FF2B5EF4-FFF2-40B4-BE49-F238E27FC236}">
              <a16:creationId xmlns:a16="http://schemas.microsoft.com/office/drawing/2014/main" id="{551BC913-2BAD-4050-82A6-089E5C307101}"/>
            </a:ext>
          </a:extLst>
        </xdr:cNvPr>
        <xdr:cNvCxnSpPr/>
      </xdr:nvCxnSpPr>
      <xdr:spPr>
        <a:xfrm flipV="1">
          <a:off x="19545300" y="7129430"/>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66815</xdr:rowOff>
    </xdr:from>
    <xdr:to>
      <xdr:col>98</xdr:col>
      <xdr:colOff>38100</xdr:colOff>
      <xdr:row>41</xdr:row>
      <xdr:rowOff>168415</xdr:rowOff>
    </xdr:to>
    <xdr:sp macro="" textlink="">
      <xdr:nvSpPr>
        <xdr:cNvPr id="395" name="楕円 394">
          <a:extLst>
            <a:ext uri="{FF2B5EF4-FFF2-40B4-BE49-F238E27FC236}">
              <a16:creationId xmlns:a16="http://schemas.microsoft.com/office/drawing/2014/main" id="{B1A3F590-7884-4DE0-9144-01360082C479}"/>
            </a:ext>
          </a:extLst>
        </xdr:cNvPr>
        <xdr:cNvSpPr/>
      </xdr:nvSpPr>
      <xdr:spPr>
        <a:xfrm>
          <a:off x="18605500" y="709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111791</xdr:rowOff>
    </xdr:from>
    <xdr:to>
      <xdr:col>102</xdr:col>
      <xdr:colOff>114300</xdr:colOff>
      <xdr:row>41</xdr:row>
      <xdr:rowOff>117615</xdr:rowOff>
    </xdr:to>
    <xdr:cxnSp macro="">
      <xdr:nvCxnSpPr>
        <xdr:cNvPr id="396" name="直線コネクタ 395">
          <a:extLst>
            <a:ext uri="{FF2B5EF4-FFF2-40B4-BE49-F238E27FC236}">
              <a16:creationId xmlns:a16="http://schemas.microsoft.com/office/drawing/2014/main" id="{67623A36-8E44-48BF-BE7B-9983CB1D43C5}"/>
            </a:ext>
          </a:extLst>
        </xdr:cNvPr>
        <xdr:cNvCxnSpPr/>
      </xdr:nvCxnSpPr>
      <xdr:spPr>
        <a:xfrm flipV="1">
          <a:off x="18656300" y="7141241"/>
          <a:ext cx="889000" cy="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124724</xdr:rowOff>
    </xdr:from>
    <xdr:ext cx="599010" cy="259045"/>
    <xdr:sp macro="" textlink="">
      <xdr:nvSpPr>
        <xdr:cNvPr id="397" name="n_1aveValue【一般廃棄物処理施設】&#10;一人当たり有形固定資産（償却資産）額">
          <a:extLst>
            <a:ext uri="{FF2B5EF4-FFF2-40B4-BE49-F238E27FC236}">
              <a16:creationId xmlns:a16="http://schemas.microsoft.com/office/drawing/2014/main" id="{87B605AF-F8CA-49DC-A7BD-3046E898EBCE}"/>
            </a:ext>
          </a:extLst>
        </xdr:cNvPr>
        <xdr:cNvSpPr txBox="1"/>
      </xdr:nvSpPr>
      <xdr:spPr>
        <a:xfrm>
          <a:off x="21011095" y="6639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102871</xdr:rowOff>
    </xdr:from>
    <xdr:ext cx="599010" cy="259045"/>
    <xdr:sp macro="" textlink="">
      <xdr:nvSpPr>
        <xdr:cNvPr id="398" name="n_2aveValue【一般廃棄物処理施設】&#10;一人当たり有形固定資産（償却資産）額">
          <a:extLst>
            <a:ext uri="{FF2B5EF4-FFF2-40B4-BE49-F238E27FC236}">
              <a16:creationId xmlns:a16="http://schemas.microsoft.com/office/drawing/2014/main" id="{5A623E21-40F9-4D2F-AA50-B8ACE93A5613}"/>
            </a:ext>
          </a:extLst>
        </xdr:cNvPr>
        <xdr:cNvSpPr txBox="1"/>
      </xdr:nvSpPr>
      <xdr:spPr>
        <a:xfrm>
          <a:off x="20134795" y="6617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138899</xdr:rowOff>
    </xdr:from>
    <xdr:ext cx="599010" cy="259045"/>
    <xdr:sp macro="" textlink="">
      <xdr:nvSpPr>
        <xdr:cNvPr id="399" name="n_3aveValue【一般廃棄物処理施設】&#10;一人当たり有形固定資産（償却資産）額">
          <a:extLst>
            <a:ext uri="{FF2B5EF4-FFF2-40B4-BE49-F238E27FC236}">
              <a16:creationId xmlns:a16="http://schemas.microsoft.com/office/drawing/2014/main" id="{F4CEB2E3-11E0-4505-B9CC-A4EADDC054B5}"/>
            </a:ext>
          </a:extLst>
        </xdr:cNvPr>
        <xdr:cNvSpPr txBox="1"/>
      </xdr:nvSpPr>
      <xdr:spPr>
        <a:xfrm>
          <a:off x="19245795" y="6653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58282</xdr:rowOff>
    </xdr:from>
    <xdr:ext cx="599010" cy="259045"/>
    <xdr:sp macro="" textlink="">
      <xdr:nvSpPr>
        <xdr:cNvPr id="400" name="n_4aveValue【一般廃棄物処理施設】&#10;一人当たり有形固定資産（償却資産）額">
          <a:extLst>
            <a:ext uri="{FF2B5EF4-FFF2-40B4-BE49-F238E27FC236}">
              <a16:creationId xmlns:a16="http://schemas.microsoft.com/office/drawing/2014/main" id="{7710C4E9-CA54-45CC-ACAF-9163E27880C2}"/>
            </a:ext>
          </a:extLst>
        </xdr:cNvPr>
        <xdr:cNvSpPr txBox="1"/>
      </xdr:nvSpPr>
      <xdr:spPr>
        <a:xfrm>
          <a:off x="18356795" y="6573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124254</xdr:rowOff>
    </xdr:from>
    <xdr:ext cx="534377" cy="259045"/>
    <xdr:sp macro="" textlink="">
      <xdr:nvSpPr>
        <xdr:cNvPr id="401" name="n_1mainValue【一般廃棄物処理施設】&#10;一人当たり有形固定資産（償却資産）額">
          <a:extLst>
            <a:ext uri="{FF2B5EF4-FFF2-40B4-BE49-F238E27FC236}">
              <a16:creationId xmlns:a16="http://schemas.microsoft.com/office/drawing/2014/main" id="{AE7779EB-6BCD-4656-98BD-956C17562BC0}"/>
            </a:ext>
          </a:extLst>
        </xdr:cNvPr>
        <xdr:cNvSpPr txBox="1"/>
      </xdr:nvSpPr>
      <xdr:spPr>
        <a:xfrm>
          <a:off x="21043411" y="7153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141907</xdr:rowOff>
    </xdr:from>
    <xdr:ext cx="534377" cy="259045"/>
    <xdr:sp macro="" textlink="">
      <xdr:nvSpPr>
        <xdr:cNvPr id="402" name="n_2mainValue【一般廃棄物処理施設】&#10;一人当たり有形固定資産（償却資産）額">
          <a:extLst>
            <a:ext uri="{FF2B5EF4-FFF2-40B4-BE49-F238E27FC236}">
              <a16:creationId xmlns:a16="http://schemas.microsoft.com/office/drawing/2014/main" id="{E2A44E3D-482A-45C5-8786-F6DC258C7D44}"/>
            </a:ext>
          </a:extLst>
        </xdr:cNvPr>
        <xdr:cNvSpPr txBox="1"/>
      </xdr:nvSpPr>
      <xdr:spPr>
        <a:xfrm>
          <a:off x="20167111" y="717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153718</xdr:rowOff>
    </xdr:from>
    <xdr:ext cx="534377" cy="259045"/>
    <xdr:sp macro="" textlink="">
      <xdr:nvSpPr>
        <xdr:cNvPr id="403" name="n_3mainValue【一般廃棄物処理施設】&#10;一人当たり有形固定資産（償却資産）額">
          <a:extLst>
            <a:ext uri="{FF2B5EF4-FFF2-40B4-BE49-F238E27FC236}">
              <a16:creationId xmlns:a16="http://schemas.microsoft.com/office/drawing/2014/main" id="{9C75F984-59E4-45AD-B3FA-880F8BFC407A}"/>
            </a:ext>
          </a:extLst>
        </xdr:cNvPr>
        <xdr:cNvSpPr txBox="1"/>
      </xdr:nvSpPr>
      <xdr:spPr>
        <a:xfrm>
          <a:off x="19278111" y="718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159542</xdr:rowOff>
    </xdr:from>
    <xdr:ext cx="534377" cy="259045"/>
    <xdr:sp macro="" textlink="">
      <xdr:nvSpPr>
        <xdr:cNvPr id="404" name="n_4mainValue【一般廃棄物処理施設】&#10;一人当たり有形固定資産（償却資産）額">
          <a:extLst>
            <a:ext uri="{FF2B5EF4-FFF2-40B4-BE49-F238E27FC236}">
              <a16:creationId xmlns:a16="http://schemas.microsoft.com/office/drawing/2014/main" id="{3B64D1CB-BA2A-4381-ACC1-73B353DAE33C}"/>
            </a:ext>
          </a:extLst>
        </xdr:cNvPr>
        <xdr:cNvSpPr txBox="1"/>
      </xdr:nvSpPr>
      <xdr:spPr>
        <a:xfrm>
          <a:off x="18389111" y="7188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5" name="正方形/長方形 404">
          <a:extLst>
            <a:ext uri="{FF2B5EF4-FFF2-40B4-BE49-F238E27FC236}">
              <a16:creationId xmlns:a16="http://schemas.microsoft.com/office/drawing/2014/main" id="{29CB5F1F-AA93-4F61-986C-5195B7532CA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6" name="正方形/長方形 405">
          <a:extLst>
            <a:ext uri="{FF2B5EF4-FFF2-40B4-BE49-F238E27FC236}">
              <a16:creationId xmlns:a16="http://schemas.microsoft.com/office/drawing/2014/main" id="{953DBB3B-9955-4551-97B4-7985CE24EB4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7" name="正方形/長方形 406">
          <a:extLst>
            <a:ext uri="{FF2B5EF4-FFF2-40B4-BE49-F238E27FC236}">
              <a16:creationId xmlns:a16="http://schemas.microsoft.com/office/drawing/2014/main" id="{78334D7B-3526-4FA6-9637-B2DD18030F4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8" name="正方形/長方形 407">
          <a:extLst>
            <a:ext uri="{FF2B5EF4-FFF2-40B4-BE49-F238E27FC236}">
              <a16:creationId xmlns:a16="http://schemas.microsoft.com/office/drawing/2014/main" id="{26572B1E-4E8A-47F5-98A2-C8A49BBF84F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9" name="正方形/長方形 408">
          <a:extLst>
            <a:ext uri="{FF2B5EF4-FFF2-40B4-BE49-F238E27FC236}">
              <a16:creationId xmlns:a16="http://schemas.microsoft.com/office/drawing/2014/main" id="{3F1231F8-E144-4C4A-B94D-AA8C9376981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0" name="正方形/長方形 409">
          <a:extLst>
            <a:ext uri="{FF2B5EF4-FFF2-40B4-BE49-F238E27FC236}">
              <a16:creationId xmlns:a16="http://schemas.microsoft.com/office/drawing/2014/main" id="{B6927759-B51E-42DD-8515-7635F899BDF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1" name="正方形/長方形 410">
          <a:extLst>
            <a:ext uri="{FF2B5EF4-FFF2-40B4-BE49-F238E27FC236}">
              <a16:creationId xmlns:a16="http://schemas.microsoft.com/office/drawing/2014/main" id="{EA602ED0-4050-4D2C-831B-0A6D866EFBB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2" name="正方形/長方形 411">
          <a:extLst>
            <a:ext uri="{FF2B5EF4-FFF2-40B4-BE49-F238E27FC236}">
              <a16:creationId xmlns:a16="http://schemas.microsoft.com/office/drawing/2014/main" id="{7255884A-2C79-4D8B-BC8C-AB0E9A348169}"/>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3" name="正方形/長方形 412">
          <a:extLst>
            <a:ext uri="{FF2B5EF4-FFF2-40B4-BE49-F238E27FC236}">
              <a16:creationId xmlns:a16="http://schemas.microsoft.com/office/drawing/2014/main" id="{BE786CAC-B117-4968-82A5-1D28E2B057C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4" name="正方形/長方形 413">
          <a:extLst>
            <a:ext uri="{FF2B5EF4-FFF2-40B4-BE49-F238E27FC236}">
              <a16:creationId xmlns:a16="http://schemas.microsoft.com/office/drawing/2014/main" id="{A58119AC-EA8C-4640-8257-1DAB5073518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5" name="正方形/長方形 414">
          <a:extLst>
            <a:ext uri="{FF2B5EF4-FFF2-40B4-BE49-F238E27FC236}">
              <a16:creationId xmlns:a16="http://schemas.microsoft.com/office/drawing/2014/main" id="{071A49ED-5971-4D6B-8409-41468C08B4A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6" name="正方形/長方形 415">
          <a:extLst>
            <a:ext uri="{FF2B5EF4-FFF2-40B4-BE49-F238E27FC236}">
              <a16:creationId xmlns:a16="http://schemas.microsoft.com/office/drawing/2014/main" id="{73EA0A83-0386-4DE8-AB87-A2EDEE60E92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7" name="正方形/長方形 416">
          <a:extLst>
            <a:ext uri="{FF2B5EF4-FFF2-40B4-BE49-F238E27FC236}">
              <a16:creationId xmlns:a16="http://schemas.microsoft.com/office/drawing/2014/main" id="{98DC862F-6175-43CB-AD5F-F0134D60FB9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18" name="正方形/長方形 417">
          <a:extLst>
            <a:ext uri="{FF2B5EF4-FFF2-40B4-BE49-F238E27FC236}">
              <a16:creationId xmlns:a16="http://schemas.microsoft.com/office/drawing/2014/main" id="{4001680E-6150-4171-A8FB-8F9C657FD9D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19" name="正方形/長方形 418">
          <a:extLst>
            <a:ext uri="{FF2B5EF4-FFF2-40B4-BE49-F238E27FC236}">
              <a16:creationId xmlns:a16="http://schemas.microsoft.com/office/drawing/2014/main" id="{5199094B-57B0-40E4-BC23-1D86E3AFB37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0" name="正方形/長方形 419">
          <a:extLst>
            <a:ext uri="{FF2B5EF4-FFF2-40B4-BE49-F238E27FC236}">
              <a16:creationId xmlns:a16="http://schemas.microsoft.com/office/drawing/2014/main" id="{AD8609FC-84F7-4085-936B-EBEA0B07FA82}"/>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1" name="正方形/長方形 420">
          <a:extLst>
            <a:ext uri="{FF2B5EF4-FFF2-40B4-BE49-F238E27FC236}">
              <a16:creationId xmlns:a16="http://schemas.microsoft.com/office/drawing/2014/main" id="{A7F81193-9AB8-4B62-A984-366D1F0FF64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2" name="正方形/長方形 421">
          <a:extLst>
            <a:ext uri="{FF2B5EF4-FFF2-40B4-BE49-F238E27FC236}">
              <a16:creationId xmlns:a16="http://schemas.microsoft.com/office/drawing/2014/main" id="{72BDDACA-59D2-4C40-B445-862736CAB3C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3" name="正方形/長方形 422">
          <a:extLst>
            <a:ext uri="{FF2B5EF4-FFF2-40B4-BE49-F238E27FC236}">
              <a16:creationId xmlns:a16="http://schemas.microsoft.com/office/drawing/2014/main" id="{FDF158F6-74FE-41E1-8D3B-2B8F135C558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4" name="正方形/長方形 423">
          <a:extLst>
            <a:ext uri="{FF2B5EF4-FFF2-40B4-BE49-F238E27FC236}">
              <a16:creationId xmlns:a16="http://schemas.microsoft.com/office/drawing/2014/main" id="{9362409C-043F-40B3-807A-28DB1C56FD9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5" name="正方形/長方形 424">
          <a:extLst>
            <a:ext uri="{FF2B5EF4-FFF2-40B4-BE49-F238E27FC236}">
              <a16:creationId xmlns:a16="http://schemas.microsoft.com/office/drawing/2014/main" id="{BC91DA20-CB50-4D58-B674-63699D94C43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6" name="正方形/長方形 425">
          <a:extLst>
            <a:ext uri="{FF2B5EF4-FFF2-40B4-BE49-F238E27FC236}">
              <a16:creationId xmlns:a16="http://schemas.microsoft.com/office/drawing/2014/main" id="{9A03A325-D570-458B-AF12-F6F96FC6775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7" name="正方形/長方形 426">
          <a:extLst>
            <a:ext uri="{FF2B5EF4-FFF2-40B4-BE49-F238E27FC236}">
              <a16:creationId xmlns:a16="http://schemas.microsoft.com/office/drawing/2014/main" id="{6CEAE1F8-BF2B-4E79-96E5-DA85A13753B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8" name="正方形/長方形 427">
          <a:extLst>
            <a:ext uri="{FF2B5EF4-FFF2-40B4-BE49-F238E27FC236}">
              <a16:creationId xmlns:a16="http://schemas.microsoft.com/office/drawing/2014/main" id="{7116C661-8E78-4580-8B55-04F8106612A2}"/>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29" name="正方形/長方形 428">
          <a:extLst>
            <a:ext uri="{FF2B5EF4-FFF2-40B4-BE49-F238E27FC236}">
              <a16:creationId xmlns:a16="http://schemas.microsoft.com/office/drawing/2014/main" id="{12B15C03-9CEF-434B-AD64-A2D2EB75C27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30" name="正方形/長方形 429">
          <a:extLst>
            <a:ext uri="{FF2B5EF4-FFF2-40B4-BE49-F238E27FC236}">
              <a16:creationId xmlns:a16="http://schemas.microsoft.com/office/drawing/2014/main" id="{5FAA8150-A2C8-4D26-B966-CB8D814B2A2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31" name="正方形/長方形 430">
          <a:extLst>
            <a:ext uri="{FF2B5EF4-FFF2-40B4-BE49-F238E27FC236}">
              <a16:creationId xmlns:a16="http://schemas.microsoft.com/office/drawing/2014/main" id="{AEF7C3CE-37AF-4487-B711-205532923FF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32" name="正方形/長方形 431">
          <a:extLst>
            <a:ext uri="{FF2B5EF4-FFF2-40B4-BE49-F238E27FC236}">
              <a16:creationId xmlns:a16="http://schemas.microsoft.com/office/drawing/2014/main" id="{6F2DAD91-5E27-4874-B94D-42006AD3D7A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33" name="正方形/長方形 432">
          <a:extLst>
            <a:ext uri="{FF2B5EF4-FFF2-40B4-BE49-F238E27FC236}">
              <a16:creationId xmlns:a16="http://schemas.microsoft.com/office/drawing/2014/main" id="{51501D21-57C0-4C4D-83D3-3CFAFD5EFDB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34" name="正方形/長方形 433">
          <a:extLst>
            <a:ext uri="{FF2B5EF4-FFF2-40B4-BE49-F238E27FC236}">
              <a16:creationId xmlns:a16="http://schemas.microsoft.com/office/drawing/2014/main" id="{B57FC0D6-C7DF-4904-89E4-F0F23AB4250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35" name="正方形/長方形 434">
          <a:extLst>
            <a:ext uri="{FF2B5EF4-FFF2-40B4-BE49-F238E27FC236}">
              <a16:creationId xmlns:a16="http://schemas.microsoft.com/office/drawing/2014/main" id="{A481C686-B2F4-4C8B-A361-2AB2C17FA4E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36" name="正方形/長方形 435">
          <a:extLst>
            <a:ext uri="{FF2B5EF4-FFF2-40B4-BE49-F238E27FC236}">
              <a16:creationId xmlns:a16="http://schemas.microsoft.com/office/drawing/2014/main" id="{37331DB3-E396-43E1-A267-E0C44473480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37" name="正方形/長方形 436">
          <a:extLst>
            <a:ext uri="{FF2B5EF4-FFF2-40B4-BE49-F238E27FC236}">
              <a16:creationId xmlns:a16="http://schemas.microsoft.com/office/drawing/2014/main" id="{C2B6F628-DBFC-43BF-B8C8-5F09EF3CDB5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38" name="正方形/長方形 437">
          <a:extLst>
            <a:ext uri="{FF2B5EF4-FFF2-40B4-BE49-F238E27FC236}">
              <a16:creationId xmlns:a16="http://schemas.microsoft.com/office/drawing/2014/main" id="{5D19065F-003F-4269-9659-E2335471862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39" name="正方形/長方形 438">
          <a:extLst>
            <a:ext uri="{FF2B5EF4-FFF2-40B4-BE49-F238E27FC236}">
              <a16:creationId xmlns:a16="http://schemas.microsoft.com/office/drawing/2014/main" id="{BB0E1B0B-6C5A-4048-AC29-073E4CF104F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0" name="正方形/長方形 439">
          <a:extLst>
            <a:ext uri="{FF2B5EF4-FFF2-40B4-BE49-F238E27FC236}">
              <a16:creationId xmlns:a16="http://schemas.microsoft.com/office/drawing/2014/main" id="{9BFBA474-0CF3-4485-BD7F-D290C1A8FCA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1" name="正方形/長方形 440">
          <a:extLst>
            <a:ext uri="{FF2B5EF4-FFF2-40B4-BE49-F238E27FC236}">
              <a16:creationId xmlns:a16="http://schemas.microsoft.com/office/drawing/2014/main" id="{76AEA4CB-9294-4FF4-9135-F2EF5A91694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2" name="正方形/長方形 441">
          <a:extLst>
            <a:ext uri="{FF2B5EF4-FFF2-40B4-BE49-F238E27FC236}">
              <a16:creationId xmlns:a16="http://schemas.microsoft.com/office/drawing/2014/main" id="{FCFD8001-1227-42AC-945E-B2645969C05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3" name="正方形/長方形 442">
          <a:extLst>
            <a:ext uri="{FF2B5EF4-FFF2-40B4-BE49-F238E27FC236}">
              <a16:creationId xmlns:a16="http://schemas.microsoft.com/office/drawing/2014/main" id="{22A273C2-5088-4E38-80C2-0957F27B2A7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4" name="正方形/長方形 443">
          <a:extLst>
            <a:ext uri="{FF2B5EF4-FFF2-40B4-BE49-F238E27FC236}">
              <a16:creationId xmlns:a16="http://schemas.microsoft.com/office/drawing/2014/main" id="{AA3872A2-8410-477F-B545-94F8FBDB13C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5" name="テキスト ボックス 444">
          <a:extLst>
            <a:ext uri="{FF2B5EF4-FFF2-40B4-BE49-F238E27FC236}">
              <a16:creationId xmlns:a16="http://schemas.microsoft.com/office/drawing/2014/main" id="{C59474E5-7FDC-4AEE-A214-27F29EFC181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46" name="直線コネクタ 445">
          <a:extLst>
            <a:ext uri="{FF2B5EF4-FFF2-40B4-BE49-F238E27FC236}">
              <a16:creationId xmlns:a16="http://schemas.microsoft.com/office/drawing/2014/main" id="{93D82A16-3D62-4E29-8954-35B22478F06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47" name="テキスト ボックス 446">
          <a:extLst>
            <a:ext uri="{FF2B5EF4-FFF2-40B4-BE49-F238E27FC236}">
              <a16:creationId xmlns:a16="http://schemas.microsoft.com/office/drawing/2014/main" id="{60CBB2B8-0870-4D02-A585-A28918A9F6A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48" name="直線コネクタ 447">
          <a:extLst>
            <a:ext uri="{FF2B5EF4-FFF2-40B4-BE49-F238E27FC236}">
              <a16:creationId xmlns:a16="http://schemas.microsoft.com/office/drawing/2014/main" id="{33592F91-ADF0-4F2C-9E42-9B64362B66C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49" name="テキスト ボックス 448">
          <a:extLst>
            <a:ext uri="{FF2B5EF4-FFF2-40B4-BE49-F238E27FC236}">
              <a16:creationId xmlns:a16="http://schemas.microsoft.com/office/drawing/2014/main" id="{D6A1BDA4-C5BB-48B6-B6CD-FA9714BFF1A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0" name="直線コネクタ 449">
          <a:extLst>
            <a:ext uri="{FF2B5EF4-FFF2-40B4-BE49-F238E27FC236}">
              <a16:creationId xmlns:a16="http://schemas.microsoft.com/office/drawing/2014/main" id="{3B92A908-E803-4CF6-880B-026D7E41B7C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1" name="テキスト ボックス 450">
          <a:extLst>
            <a:ext uri="{FF2B5EF4-FFF2-40B4-BE49-F238E27FC236}">
              <a16:creationId xmlns:a16="http://schemas.microsoft.com/office/drawing/2014/main" id="{3AC37F3B-1FE7-4D33-8399-3AD9F027BE4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2" name="直線コネクタ 451">
          <a:extLst>
            <a:ext uri="{FF2B5EF4-FFF2-40B4-BE49-F238E27FC236}">
              <a16:creationId xmlns:a16="http://schemas.microsoft.com/office/drawing/2014/main" id="{5DC52611-2CAE-47DB-BBF7-C158A3B5499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3" name="テキスト ボックス 452">
          <a:extLst>
            <a:ext uri="{FF2B5EF4-FFF2-40B4-BE49-F238E27FC236}">
              <a16:creationId xmlns:a16="http://schemas.microsoft.com/office/drawing/2014/main" id="{133D0837-AEE6-4FF0-AE61-0652FA5F4CE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4" name="直線コネクタ 453">
          <a:extLst>
            <a:ext uri="{FF2B5EF4-FFF2-40B4-BE49-F238E27FC236}">
              <a16:creationId xmlns:a16="http://schemas.microsoft.com/office/drawing/2014/main" id="{55826366-EA06-449D-8712-704682D2B35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55" name="テキスト ボックス 454">
          <a:extLst>
            <a:ext uri="{FF2B5EF4-FFF2-40B4-BE49-F238E27FC236}">
              <a16:creationId xmlns:a16="http://schemas.microsoft.com/office/drawing/2014/main" id="{22A5F227-5E0A-4D7E-9E8F-43B5281C998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56" name="直線コネクタ 455">
          <a:extLst>
            <a:ext uri="{FF2B5EF4-FFF2-40B4-BE49-F238E27FC236}">
              <a16:creationId xmlns:a16="http://schemas.microsoft.com/office/drawing/2014/main" id="{ADF51225-FFB7-4F32-AAEC-E36DAE3E869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57" name="テキスト ボックス 456">
          <a:extLst>
            <a:ext uri="{FF2B5EF4-FFF2-40B4-BE49-F238E27FC236}">
              <a16:creationId xmlns:a16="http://schemas.microsoft.com/office/drawing/2014/main" id="{CB8A2C89-B5F5-4152-A6CB-2F13563A7A8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58" name="直線コネクタ 457">
          <a:extLst>
            <a:ext uri="{FF2B5EF4-FFF2-40B4-BE49-F238E27FC236}">
              <a16:creationId xmlns:a16="http://schemas.microsoft.com/office/drawing/2014/main" id="{7E032C61-2FC2-4A48-99A0-971F3FB8B73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59" name="テキスト ボックス 458">
          <a:extLst>
            <a:ext uri="{FF2B5EF4-FFF2-40B4-BE49-F238E27FC236}">
              <a16:creationId xmlns:a16="http://schemas.microsoft.com/office/drawing/2014/main" id="{8683814E-7447-4FB5-A0C1-3A37736893E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0" name="直線コネクタ 459">
          <a:extLst>
            <a:ext uri="{FF2B5EF4-FFF2-40B4-BE49-F238E27FC236}">
              <a16:creationId xmlns:a16="http://schemas.microsoft.com/office/drawing/2014/main" id="{00ECF0AF-273D-4DF2-A25E-1E66FE35E78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1" name="【庁舎】&#10;有形固定資産減価償却率グラフ枠">
          <a:extLst>
            <a:ext uri="{FF2B5EF4-FFF2-40B4-BE49-F238E27FC236}">
              <a16:creationId xmlns:a16="http://schemas.microsoft.com/office/drawing/2014/main" id="{F774AC65-978A-48FA-BE4E-4F9F9C46177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462" name="直線コネクタ 461">
          <a:extLst>
            <a:ext uri="{FF2B5EF4-FFF2-40B4-BE49-F238E27FC236}">
              <a16:creationId xmlns:a16="http://schemas.microsoft.com/office/drawing/2014/main" id="{53E06585-6C09-4281-800C-696DBF695D5D}"/>
            </a:ext>
          </a:extLst>
        </xdr:cNvPr>
        <xdr:cNvCxnSpPr/>
      </xdr:nvCxnSpPr>
      <xdr:spPr>
        <a:xfrm flipV="1">
          <a:off x="16318864" y="1719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463" name="【庁舎】&#10;有形固定資産減価償却率最小値テキスト">
          <a:extLst>
            <a:ext uri="{FF2B5EF4-FFF2-40B4-BE49-F238E27FC236}">
              <a16:creationId xmlns:a16="http://schemas.microsoft.com/office/drawing/2014/main" id="{9A117059-25AC-4748-ACA7-989E0543195B}"/>
            </a:ext>
          </a:extLst>
        </xdr:cNvPr>
        <xdr:cNvSpPr txBox="1"/>
      </xdr:nvSpPr>
      <xdr:spPr>
        <a:xfrm>
          <a:off x="16357600" y="1868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464" name="直線コネクタ 463">
          <a:extLst>
            <a:ext uri="{FF2B5EF4-FFF2-40B4-BE49-F238E27FC236}">
              <a16:creationId xmlns:a16="http://schemas.microsoft.com/office/drawing/2014/main" id="{76A76BC1-3D34-4D8C-B8E3-76E970A5ABF3}"/>
            </a:ext>
          </a:extLst>
        </xdr:cNvPr>
        <xdr:cNvCxnSpPr/>
      </xdr:nvCxnSpPr>
      <xdr:spPr>
        <a:xfrm>
          <a:off x="16230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465" name="【庁舎】&#10;有形固定資産減価償却率最大値テキスト">
          <a:extLst>
            <a:ext uri="{FF2B5EF4-FFF2-40B4-BE49-F238E27FC236}">
              <a16:creationId xmlns:a16="http://schemas.microsoft.com/office/drawing/2014/main" id="{22747F7B-E527-4CC9-9229-C6566582B95C}"/>
            </a:ext>
          </a:extLst>
        </xdr:cNvPr>
        <xdr:cNvSpPr txBox="1"/>
      </xdr:nvSpPr>
      <xdr:spPr>
        <a:xfrm>
          <a:off x="16357600" y="1696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466" name="直線コネクタ 465">
          <a:extLst>
            <a:ext uri="{FF2B5EF4-FFF2-40B4-BE49-F238E27FC236}">
              <a16:creationId xmlns:a16="http://schemas.microsoft.com/office/drawing/2014/main" id="{92362BEA-E7BA-435C-A76B-7EC699F6A94A}"/>
            </a:ext>
          </a:extLst>
        </xdr:cNvPr>
        <xdr:cNvCxnSpPr/>
      </xdr:nvCxnSpPr>
      <xdr:spPr>
        <a:xfrm>
          <a:off x="16230600" y="1719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467" name="【庁舎】&#10;有形固定資産減価償却率平均値テキスト">
          <a:extLst>
            <a:ext uri="{FF2B5EF4-FFF2-40B4-BE49-F238E27FC236}">
              <a16:creationId xmlns:a16="http://schemas.microsoft.com/office/drawing/2014/main" id="{AA7FB8C0-56BE-40BE-B43A-BF7F480554E6}"/>
            </a:ext>
          </a:extLst>
        </xdr:cNvPr>
        <xdr:cNvSpPr txBox="1"/>
      </xdr:nvSpPr>
      <xdr:spPr>
        <a:xfrm>
          <a:off x="16357600" y="17913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468" name="フローチャート: 判断 467">
          <a:extLst>
            <a:ext uri="{FF2B5EF4-FFF2-40B4-BE49-F238E27FC236}">
              <a16:creationId xmlns:a16="http://schemas.microsoft.com/office/drawing/2014/main" id="{F87367CE-102E-43A9-9708-26CF8A1B7B3C}"/>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469" name="フローチャート: 判断 468">
          <a:extLst>
            <a:ext uri="{FF2B5EF4-FFF2-40B4-BE49-F238E27FC236}">
              <a16:creationId xmlns:a16="http://schemas.microsoft.com/office/drawing/2014/main" id="{FAC70F09-CC2C-4B65-A25F-B23CAD078823}"/>
            </a:ext>
          </a:extLst>
        </xdr:cNvPr>
        <xdr:cNvSpPr/>
      </xdr:nvSpPr>
      <xdr:spPr>
        <a:xfrm>
          <a:off x="15430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470" name="フローチャート: 判断 469">
          <a:extLst>
            <a:ext uri="{FF2B5EF4-FFF2-40B4-BE49-F238E27FC236}">
              <a16:creationId xmlns:a16="http://schemas.microsoft.com/office/drawing/2014/main" id="{6261BDBF-0F55-4BFF-85DC-746B4D8562CE}"/>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471" name="フローチャート: 判断 470">
          <a:extLst>
            <a:ext uri="{FF2B5EF4-FFF2-40B4-BE49-F238E27FC236}">
              <a16:creationId xmlns:a16="http://schemas.microsoft.com/office/drawing/2014/main" id="{3EFDA905-C480-4467-A91E-CFAEC1C8B00E}"/>
            </a:ext>
          </a:extLst>
        </xdr:cNvPr>
        <xdr:cNvSpPr/>
      </xdr:nvSpPr>
      <xdr:spPr>
        <a:xfrm>
          <a:off x="13652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472" name="フローチャート: 判断 471">
          <a:extLst>
            <a:ext uri="{FF2B5EF4-FFF2-40B4-BE49-F238E27FC236}">
              <a16:creationId xmlns:a16="http://schemas.microsoft.com/office/drawing/2014/main" id="{4DA812C0-1729-4FD6-A957-36972DAEA5F8}"/>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38EB1B7-97A6-43DC-92EE-17EEDA2BB7F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ED94CE8E-E15B-4DAF-AE46-2102DE0E973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42320DD5-3376-48C8-84F2-57E02C984AA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5835412-889F-4DEF-93DB-B54DACA6F0A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356F4FED-CDC8-483F-AA16-90847CF09D3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13970</xdr:rowOff>
    </xdr:from>
    <xdr:to>
      <xdr:col>85</xdr:col>
      <xdr:colOff>177800</xdr:colOff>
      <xdr:row>104</xdr:row>
      <xdr:rowOff>115570</xdr:rowOff>
    </xdr:to>
    <xdr:sp macro="" textlink="">
      <xdr:nvSpPr>
        <xdr:cNvPr id="478" name="楕円 477">
          <a:extLst>
            <a:ext uri="{FF2B5EF4-FFF2-40B4-BE49-F238E27FC236}">
              <a16:creationId xmlns:a16="http://schemas.microsoft.com/office/drawing/2014/main" id="{4C2C8C3C-F875-4F21-9E29-1E2ACDEE1AED}"/>
            </a:ext>
          </a:extLst>
        </xdr:cNvPr>
        <xdr:cNvSpPr/>
      </xdr:nvSpPr>
      <xdr:spPr>
        <a:xfrm>
          <a:off x="162687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36847</xdr:rowOff>
    </xdr:from>
    <xdr:ext cx="405111" cy="259045"/>
    <xdr:sp macro="" textlink="">
      <xdr:nvSpPr>
        <xdr:cNvPr id="479" name="【庁舎】&#10;有形固定資産減価償却率該当値テキスト">
          <a:extLst>
            <a:ext uri="{FF2B5EF4-FFF2-40B4-BE49-F238E27FC236}">
              <a16:creationId xmlns:a16="http://schemas.microsoft.com/office/drawing/2014/main" id="{0B16947C-57F2-4C80-80EB-021C71B47AA9}"/>
            </a:ext>
          </a:extLst>
        </xdr:cNvPr>
        <xdr:cNvSpPr txBox="1"/>
      </xdr:nvSpPr>
      <xdr:spPr>
        <a:xfrm>
          <a:off x="16357600"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35198</xdr:rowOff>
    </xdr:from>
    <xdr:to>
      <xdr:col>81</xdr:col>
      <xdr:colOff>101600</xdr:colOff>
      <xdr:row>104</xdr:row>
      <xdr:rowOff>136798</xdr:rowOff>
    </xdr:to>
    <xdr:sp macro="" textlink="">
      <xdr:nvSpPr>
        <xdr:cNvPr id="480" name="楕円 479">
          <a:extLst>
            <a:ext uri="{FF2B5EF4-FFF2-40B4-BE49-F238E27FC236}">
              <a16:creationId xmlns:a16="http://schemas.microsoft.com/office/drawing/2014/main" id="{20725393-1E9C-4992-9F74-75D219EC9340}"/>
            </a:ext>
          </a:extLst>
        </xdr:cNvPr>
        <xdr:cNvSpPr/>
      </xdr:nvSpPr>
      <xdr:spPr>
        <a:xfrm>
          <a:off x="15430500" y="1786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64770</xdr:rowOff>
    </xdr:from>
    <xdr:to>
      <xdr:col>85</xdr:col>
      <xdr:colOff>127000</xdr:colOff>
      <xdr:row>104</xdr:row>
      <xdr:rowOff>85998</xdr:rowOff>
    </xdr:to>
    <xdr:cxnSp macro="">
      <xdr:nvCxnSpPr>
        <xdr:cNvPr id="481" name="直線コネクタ 480">
          <a:extLst>
            <a:ext uri="{FF2B5EF4-FFF2-40B4-BE49-F238E27FC236}">
              <a16:creationId xmlns:a16="http://schemas.microsoft.com/office/drawing/2014/main" id="{99746F98-B073-4694-A666-A11AE878F91F}"/>
            </a:ext>
          </a:extLst>
        </xdr:cNvPr>
        <xdr:cNvCxnSpPr/>
      </xdr:nvCxnSpPr>
      <xdr:spPr>
        <a:xfrm flipV="1">
          <a:off x="15481300" y="17895570"/>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139700</xdr:rowOff>
    </xdr:from>
    <xdr:to>
      <xdr:col>76</xdr:col>
      <xdr:colOff>165100</xdr:colOff>
      <xdr:row>104</xdr:row>
      <xdr:rowOff>69850</xdr:rowOff>
    </xdr:to>
    <xdr:sp macro="" textlink="">
      <xdr:nvSpPr>
        <xdr:cNvPr id="482" name="楕円 481">
          <a:extLst>
            <a:ext uri="{FF2B5EF4-FFF2-40B4-BE49-F238E27FC236}">
              <a16:creationId xmlns:a16="http://schemas.microsoft.com/office/drawing/2014/main" id="{D3BC4353-4749-4625-A575-20284EA73852}"/>
            </a:ext>
          </a:extLst>
        </xdr:cNvPr>
        <xdr:cNvSpPr/>
      </xdr:nvSpPr>
      <xdr:spPr>
        <a:xfrm>
          <a:off x="145415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19050</xdr:rowOff>
    </xdr:from>
    <xdr:to>
      <xdr:col>81</xdr:col>
      <xdr:colOff>50800</xdr:colOff>
      <xdr:row>104</xdr:row>
      <xdr:rowOff>85998</xdr:rowOff>
    </xdr:to>
    <xdr:cxnSp macro="">
      <xdr:nvCxnSpPr>
        <xdr:cNvPr id="483" name="直線コネクタ 482">
          <a:extLst>
            <a:ext uri="{FF2B5EF4-FFF2-40B4-BE49-F238E27FC236}">
              <a16:creationId xmlns:a16="http://schemas.microsoft.com/office/drawing/2014/main" id="{A2BF810E-560D-4250-8FFE-59AB30C921A5}"/>
            </a:ext>
          </a:extLst>
        </xdr:cNvPr>
        <xdr:cNvCxnSpPr/>
      </xdr:nvCxnSpPr>
      <xdr:spPr>
        <a:xfrm>
          <a:off x="14592300" y="17849850"/>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61323</xdr:rowOff>
    </xdr:from>
    <xdr:to>
      <xdr:col>72</xdr:col>
      <xdr:colOff>38100</xdr:colOff>
      <xdr:row>103</xdr:row>
      <xdr:rowOff>162923</xdr:rowOff>
    </xdr:to>
    <xdr:sp macro="" textlink="">
      <xdr:nvSpPr>
        <xdr:cNvPr id="484" name="楕円 483">
          <a:extLst>
            <a:ext uri="{FF2B5EF4-FFF2-40B4-BE49-F238E27FC236}">
              <a16:creationId xmlns:a16="http://schemas.microsoft.com/office/drawing/2014/main" id="{58FC15B6-239A-4B87-8F70-26E9777B9497}"/>
            </a:ext>
          </a:extLst>
        </xdr:cNvPr>
        <xdr:cNvSpPr/>
      </xdr:nvSpPr>
      <xdr:spPr>
        <a:xfrm>
          <a:off x="13652500" y="1772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112123</xdr:rowOff>
    </xdr:from>
    <xdr:to>
      <xdr:col>76</xdr:col>
      <xdr:colOff>114300</xdr:colOff>
      <xdr:row>104</xdr:row>
      <xdr:rowOff>19050</xdr:rowOff>
    </xdr:to>
    <xdr:cxnSp macro="">
      <xdr:nvCxnSpPr>
        <xdr:cNvPr id="485" name="直線コネクタ 484">
          <a:extLst>
            <a:ext uri="{FF2B5EF4-FFF2-40B4-BE49-F238E27FC236}">
              <a16:creationId xmlns:a16="http://schemas.microsoft.com/office/drawing/2014/main" id="{FA34A282-FB54-446E-A21C-872810BB6E4B}"/>
            </a:ext>
          </a:extLst>
        </xdr:cNvPr>
        <xdr:cNvCxnSpPr/>
      </xdr:nvCxnSpPr>
      <xdr:spPr>
        <a:xfrm>
          <a:off x="13703300" y="17771473"/>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156029</xdr:rowOff>
    </xdr:from>
    <xdr:to>
      <xdr:col>67</xdr:col>
      <xdr:colOff>101600</xdr:colOff>
      <xdr:row>103</xdr:row>
      <xdr:rowOff>86179</xdr:rowOff>
    </xdr:to>
    <xdr:sp macro="" textlink="">
      <xdr:nvSpPr>
        <xdr:cNvPr id="486" name="楕円 485">
          <a:extLst>
            <a:ext uri="{FF2B5EF4-FFF2-40B4-BE49-F238E27FC236}">
              <a16:creationId xmlns:a16="http://schemas.microsoft.com/office/drawing/2014/main" id="{B94D3CD4-753E-4C17-9542-247308765457}"/>
            </a:ext>
          </a:extLst>
        </xdr:cNvPr>
        <xdr:cNvSpPr/>
      </xdr:nvSpPr>
      <xdr:spPr>
        <a:xfrm>
          <a:off x="12763500" y="1764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35379</xdr:rowOff>
    </xdr:from>
    <xdr:to>
      <xdr:col>71</xdr:col>
      <xdr:colOff>177800</xdr:colOff>
      <xdr:row>103</xdr:row>
      <xdr:rowOff>112123</xdr:rowOff>
    </xdr:to>
    <xdr:cxnSp macro="">
      <xdr:nvCxnSpPr>
        <xdr:cNvPr id="487" name="直線コネクタ 486">
          <a:extLst>
            <a:ext uri="{FF2B5EF4-FFF2-40B4-BE49-F238E27FC236}">
              <a16:creationId xmlns:a16="http://schemas.microsoft.com/office/drawing/2014/main" id="{17116FC7-E32D-48B1-9D39-DE4AFD9523FD}"/>
            </a:ext>
          </a:extLst>
        </xdr:cNvPr>
        <xdr:cNvCxnSpPr/>
      </xdr:nvCxnSpPr>
      <xdr:spPr>
        <a:xfrm>
          <a:off x="12814300" y="17694729"/>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3827</xdr:rowOff>
    </xdr:from>
    <xdr:ext cx="405111" cy="259045"/>
    <xdr:sp macro="" textlink="">
      <xdr:nvSpPr>
        <xdr:cNvPr id="488" name="n_1aveValue【庁舎】&#10;有形固定資産減価償却率">
          <a:extLst>
            <a:ext uri="{FF2B5EF4-FFF2-40B4-BE49-F238E27FC236}">
              <a16:creationId xmlns:a16="http://schemas.microsoft.com/office/drawing/2014/main" id="{93EAAE85-0432-4956-AC65-DE0757FA22BF}"/>
            </a:ext>
          </a:extLst>
        </xdr:cNvPr>
        <xdr:cNvSpPr txBox="1"/>
      </xdr:nvSpPr>
      <xdr:spPr>
        <a:xfrm>
          <a:off x="152660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489" name="n_2aveValue【庁舎】&#10;有形固定資産減価償却率">
          <a:extLst>
            <a:ext uri="{FF2B5EF4-FFF2-40B4-BE49-F238E27FC236}">
              <a16:creationId xmlns:a16="http://schemas.microsoft.com/office/drawing/2014/main" id="{155943DA-5BC7-4A86-988C-1326ED400810}"/>
            </a:ext>
          </a:extLst>
        </xdr:cNvPr>
        <xdr:cNvSpPr txBox="1"/>
      </xdr:nvSpPr>
      <xdr:spPr>
        <a:xfrm>
          <a:off x="14389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165479</xdr:rowOff>
    </xdr:from>
    <xdr:ext cx="405111" cy="259045"/>
    <xdr:sp macro="" textlink="">
      <xdr:nvSpPr>
        <xdr:cNvPr id="490" name="n_3aveValue【庁舎】&#10;有形固定資産減価償却率">
          <a:extLst>
            <a:ext uri="{FF2B5EF4-FFF2-40B4-BE49-F238E27FC236}">
              <a16:creationId xmlns:a16="http://schemas.microsoft.com/office/drawing/2014/main" id="{2DD9CF9F-4518-43E1-B9D8-CFD35AECF159}"/>
            </a:ext>
          </a:extLst>
        </xdr:cNvPr>
        <xdr:cNvSpPr txBox="1"/>
      </xdr:nvSpPr>
      <xdr:spPr>
        <a:xfrm>
          <a:off x="13500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132822</xdr:rowOff>
    </xdr:from>
    <xdr:ext cx="405111" cy="259045"/>
    <xdr:sp macro="" textlink="">
      <xdr:nvSpPr>
        <xdr:cNvPr id="491" name="n_4aveValue【庁舎】&#10;有形固定資産減価償却率">
          <a:extLst>
            <a:ext uri="{FF2B5EF4-FFF2-40B4-BE49-F238E27FC236}">
              <a16:creationId xmlns:a16="http://schemas.microsoft.com/office/drawing/2014/main" id="{AD0A4A1A-F0DD-4CBC-A08C-888FA9A54A4B}"/>
            </a:ext>
          </a:extLst>
        </xdr:cNvPr>
        <xdr:cNvSpPr txBox="1"/>
      </xdr:nvSpPr>
      <xdr:spPr>
        <a:xfrm>
          <a:off x="126117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153325</xdr:rowOff>
    </xdr:from>
    <xdr:ext cx="405111" cy="259045"/>
    <xdr:sp macro="" textlink="">
      <xdr:nvSpPr>
        <xdr:cNvPr id="492" name="n_1mainValue【庁舎】&#10;有形固定資産減価償却率">
          <a:extLst>
            <a:ext uri="{FF2B5EF4-FFF2-40B4-BE49-F238E27FC236}">
              <a16:creationId xmlns:a16="http://schemas.microsoft.com/office/drawing/2014/main" id="{3EC9C249-AD78-47FF-8E41-DE4F47AAE9C9}"/>
            </a:ext>
          </a:extLst>
        </xdr:cNvPr>
        <xdr:cNvSpPr txBox="1"/>
      </xdr:nvSpPr>
      <xdr:spPr>
        <a:xfrm>
          <a:off x="152660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86377</xdr:rowOff>
    </xdr:from>
    <xdr:ext cx="405111" cy="259045"/>
    <xdr:sp macro="" textlink="">
      <xdr:nvSpPr>
        <xdr:cNvPr id="493" name="n_2mainValue【庁舎】&#10;有形固定資産減価償却率">
          <a:extLst>
            <a:ext uri="{FF2B5EF4-FFF2-40B4-BE49-F238E27FC236}">
              <a16:creationId xmlns:a16="http://schemas.microsoft.com/office/drawing/2014/main" id="{359B0976-A76B-4E85-A24F-33E40FA614B9}"/>
            </a:ext>
          </a:extLst>
        </xdr:cNvPr>
        <xdr:cNvSpPr txBox="1"/>
      </xdr:nvSpPr>
      <xdr:spPr>
        <a:xfrm>
          <a:off x="14389744" y="1757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8000</xdr:rowOff>
    </xdr:from>
    <xdr:ext cx="405111" cy="259045"/>
    <xdr:sp macro="" textlink="">
      <xdr:nvSpPr>
        <xdr:cNvPr id="494" name="n_3mainValue【庁舎】&#10;有形固定資産減価償却率">
          <a:extLst>
            <a:ext uri="{FF2B5EF4-FFF2-40B4-BE49-F238E27FC236}">
              <a16:creationId xmlns:a16="http://schemas.microsoft.com/office/drawing/2014/main" id="{4C8AC6FB-C23B-44BB-90F2-D2F56D646D63}"/>
            </a:ext>
          </a:extLst>
        </xdr:cNvPr>
        <xdr:cNvSpPr txBox="1"/>
      </xdr:nvSpPr>
      <xdr:spPr>
        <a:xfrm>
          <a:off x="13500744" y="1749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102706</xdr:rowOff>
    </xdr:from>
    <xdr:ext cx="405111" cy="259045"/>
    <xdr:sp macro="" textlink="">
      <xdr:nvSpPr>
        <xdr:cNvPr id="495" name="n_4mainValue【庁舎】&#10;有形固定資産減価償却率">
          <a:extLst>
            <a:ext uri="{FF2B5EF4-FFF2-40B4-BE49-F238E27FC236}">
              <a16:creationId xmlns:a16="http://schemas.microsoft.com/office/drawing/2014/main" id="{7B10E6E3-AF77-4581-B887-8C14408815ED}"/>
            </a:ext>
          </a:extLst>
        </xdr:cNvPr>
        <xdr:cNvSpPr txBox="1"/>
      </xdr:nvSpPr>
      <xdr:spPr>
        <a:xfrm>
          <a:off x="12611744" y="17419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6" name="正方形/長方形 495">
          <a:extLst>
            <a:ext uri="{FF2B5EF4-FFF2-40B4-BE49-F238E27FC236}">
              <a16:creationId xmlns:a16="http://schemas.microsoft.com/office/drawing/2014/main" id="{5E1FECA0-14C9-4E4E-804F-72FA1D38EDE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97" name="正方形/長方形 496">
          <a:extLst>
            <a:ext uri="{FF2B5EF4-FFF2-40B4-BE49-F238E27FC236}">
              <a16:creationId xmlns:a16="http://schemas.microsoft.com/office/drawing/2014/main" id="{3B8CAE84-19B7-426B-8D93-33658C6B94C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98" name="正方形/長方形 497">
          <a:extLst>
            <a:ext uri="{FF2B5EF4-FFF2-40B4-BE49-F238E27FC236}">
              <a16:creationId xmlns:a16="http://schemas.microsoft.com/office/drawing/2014/main" id="{9E7EF4D3-AE3F-458E-92EF-47DED38EB3C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99" name="正方形/長方形 498">
          <a:extLst>
            <a:ext uri="{FF2B5EF4-FFF2-40B4-BE49-F238E27FC236}">
              <a16:creationId xmlns:a16="http://schemas.microsoft.com/office/drawing/2014/main" id="{5355F976-9B59-4092-99AF-98DA6FB5DB2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0" name="正方形/長方形 499">
          <a:extLst>
            <a:ext uri="{FF2B5EF4-FFF2-40B4-BE49-F238E27FC236}">
              <a16:creationId xmlns:a16="http://schemas.microsoft.com/office/drawing/2014/main" id="{A2E85DDB-7FF7-4B8C-8262-EB04D83AE4E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1" name="正方形/長方形 500">
          <a:extLst>
            <a:ext uri="{FF2B5EF4-FFF2-40B4-BE49-F238E27FC236}">
              <a16:creationId xmlns:a16="http://schemas.microsoft.com/office/drawing/2014/main" id="{8B57C480-005B-4CF9-8539-9686B7C9B7D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2" name="正方形/長方形 501">
          <a:extLst>
            <a:ext uri="{FF2B5EF4-FFF2-40B4-BE49-F238E27FC236}">
              <a16:creationId xmlns:a16="http://schemas.microsoft.com/office/drawing/2014/main" id="{2002EA64-C7D7-4769-A903-14784A5A2C4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3" name="正方形/長方形 502">
          <a:extLst>
            <a:ext uri="{FF2B5EF4-FFF2-40B4-BE49-F238E27FC236}">
              <a16:creationId xmlns:a16="http://schemas.microsoft.com/office/drawing/2014/main" id="{A3E8BDA0-9B00-4D49-A762-268D1E3B956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4" name="テキスト ボックス 503">
          <a:extLst>
            <a:ext uri="{FF2B5EF4-FFF2-40B4-BE49-F238E27FC236}">
              <a16:creationId xmlns:a16="http://schemas.microsoft.com/office/drawing/2014/main" id="{7F9142FF-EFDF-419F-A63A-73623BD0C2D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5" name="直線コネクタ 504">
          <a:extLst>
            <a:ext uri="{FF2B5EF4-FFF2-40B4-BE49-F238E27FC236}">
              <a16:creationId xmlns:a16="http://schemas.microsoft.com/office/drawing/2014/main" id="{8CA47236-C087-41C2-8E21-BE7133DD750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506" name="直線コネクタ 505">
          <a:extLst>
            <a:ext uri="{FF2B5EF4-FFF2-40B4-BE49-F238E27FC236}">
              <a16:creationId xmlns:a16="http://schemas.microsoft.com/office/drawing/2014/main" id="{229399C1-33E7-4FB1-809E-F1F9AF8794D8}"/>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07" name="テキスト ボックス 506">
          <a:extLst>
            <a:ext uri="{FF2B5EF4-FFF2-40B4-BE49-F238E27FC236}">
              <a16:creationId xmlns:a16="http://schemas.microsoft.com/office/drawing/2014/main" id="{E447D27C-8D6F-4B00-AB35-54304A08FAFC}"/>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08" name="直線コネクタ 507">
          <a:extLst>
            <a:ext uri="{FF2B5EF4-FFF2-40B4-BE49-F238E27FC236}">
              <a16:creationId xmlns:a16="http://schemas.microsoft.com/office/drawing/2014/main" id="{F870A9F9-6C7F-4D7D-9F1E-00F164D23158}"/>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09" name="テキスト ボックス 508">
          <a:extLst>
            <a:ext uri="{FF2B5EF4-FFF2-40B4-BE49-F238E27FC236}">
              <a16:creationId xmlns:a16="http://schemas.microsoft.com/office/drawing/2014/main" id="{FC2FA2B9-4187-408F-A215-CE7F5A325E6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10" name="直線コネクタ 509">
          <a:extLst>
            <a:ext uri="{FF2B5EF4-FFF2-40B4-BE49-F238E27FC236}">
              <a16:creationId xmlns:a16="http://schemas.microsoft.com/office/drawing/2014/main" id="{5AFAEF5E-EC00-424C-8A12-8E0964D25709}"/>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511" name="テキスト ボックス 510">
          <a:extLst>
            <a:ext uri="{FF2B5EF4-FFF2-40B4-BE49-F238E27FC236}">
              <a16:creationId xmlns:a16="http://schemas.microsoft.com/office/drawing/2014/main" id="{CB588E2D-ED4D-4DC9-91F3-7FE5D0482A01}"/>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12" name="直線コネクタ 511">
          <a:extLst>
            <a:ext uri="{FF2B5EF4-FFF2-40B4-BE49-F238E27FC236}">
              <a16:creationId xmlns:a16="http://schemas.microsoft.com/office/drawing/2014/main" id="{984F3803-3AA8-4DEE-93B9-D118AC5D801B}"/>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513" name="テキスト ボックス 512">
          <a:extLst>
            <a:ext uri="{FF2B5EF4-FFF2-40B4-BE49-F238E27FC236}">
              <a16:creationId xmlns:a16="http://schemas.microsoft.com/office/drawing/2014/main" id="{CEFBAC10-DBF1-43A3-9A61-1FA250F20118}"/>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14" name="直線コネクタ 513">
          <a:extLst>
            <a:ext uri="{FF2B5EF4-FFF2-40B4-BE49-F238E27FC236}">
              <a16:creationId xmlns:a16="http://schemas.microsoft.com/office/drawing/2014/main" id="{148A55BC-3C82-48B6-9312-DE9E8597B27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15" name="テキスト ボックス 514">
          <a:extLst>
            <a:ext uri="{FF2B5EF4-FFF2-40B4-BE49-F238E27FC236}">
              <a16:creationId xmlns:a16="http://schemas.microsoft.com/office/drawing/2014/main" id="{E3C44C23-4A13-4118-93F1-E411249F8A5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16" name="【庁舎】&#10;一人当たり面積グラフ枠">
          <a:extLst>
            <a:ext uri="{FF2B5EF4-FFF2-40B4-BE49-F238E27FC236}">
              <a16:creationId xmlns:a16="http://schemas.microsoft.com/office/drawing/2014/main" id="{7CA75897-AAB9-47A9-89B6-168831F869C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517" name="直線コネクタ 516">
          <a:extLst>
            <a:ext uri="{FF2B5EF4-FFF2-40B4-BE49-F238E27FC236}">
              <a16:creationId xmlns:a16="http://schemas.microsoft.com/office/drawing/2014/main" id="{D4F8949E-D94B-4403-B0BB-878B512C0FD5}"/>
            </a:ext>
          </a:extLst>
        </xdr:cNvPr>
        <xdr:cNvCxnSpPr/>
      </xdr:nvCxnSpPr>
      <xdr:spPr>
        <a:xfrm flipV="1">
          <a:off x="22160864" y="17177308"/>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518" name="【庁舎】&#10;一人当たり面積最小値テキスト">
          <a:extLst>
            <a:ext uri="{FF2B5EF4-FFF2-40B4-BE49-F238E27FC236}">
              <a16:creationId xmlns:a16="http://schemas.microsoft.com/office/drawing/2014/main" id="{ADDF3ADB-593F-4CD2-AAD6-C567971BB908}"/>
            </a:ext>
          </a:extLst>
        </xdr:cNvPr>
        <xdr:cNvSpPr txBox="1"/>
      </xdr:nvSpPr>
      <xdr:spPr>
        <a:xfrm>
          <a:off x="22199600" y="18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519" name="直線コネクタ 518">
          <a:extLst>
            <a:ext uri="{FF2B5EF4-FFF2-40B4-BE49-F238E27FC236}">
              <a16:creationId xmlns:a16="http://schemas.microsoft.com/office/drawing/2014/main" id="{F3FBAC0D-F1C5-4D2D-9FFF-D42F5A4107FE}"/>
            </a:ext>
          </a:extLst>
        </xdr:cNvPr>
        <xdr:cNvCxnSpPr/>
      </xdr:nvCxnSpPr>
      <xdr:spPr>
        <a:xfrm>
          <a:off x="22072600" y="1841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520" name="【庁舎】&#10;一人当たり面積最大値テキスト">
          <a:extLst>
            <a:ext uri="{FF2B5EF4-FFF2-40B4-BE49-F238E27FC236}">
              <a16:creationId xmlns:a16="http://schemas.microsoft.com/office/drawing/2014/main" id="{E7892F80-8F8D-4A27-84F4-032544692B29}"/>
            </a:ext>
          </a:extLst>
        </xdr:cNvPr>
        <xdr:cNvSpPr txBox="1"/>
      </xdr:nvSpPr>
      <xdr:spPr>
        <a:xfrm>
          <a:off x="22199600" y="1695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521" name="直線コネクタ 520">
          <a:extLst>
            <a:ext uri="{FF2B5EF4-FFF2-40B4-BE49-F238E27FC236}">
              <a16:creationId xmlns:a16="http://schemas.microsoft.com/office/drawing/2014/main" id="{05B079AC-E305-4648-B539-CB97D88895FE}"/>
            </a:ext>
          </a:extLst>
        </xdr:cNvPr>
        <xdr:cNvCxnSpPr/>
      </xdr:nvCxnSpPr>
      <xdr:spPr>
        <a:xfrm>
          <a:off x="22072600" y="17177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89882</xdr:rowOff>
    </xdr:from>
    <xdr:ext cx="469744" cy="259045"/>
    <xdr:sp macro="" textlink="">
      <xdr:nvSpPr>
        <xdr:cNvPr id="522" name="【庁舎】&#10;一人当たり面積平均値テキスト">
          <a:extLst>
            <a:ext uri="{FF2B5EF4-FFF2-40B4-BE49-F238E27FC236}">
              <a16:creationId xmlns:a16="http://schemas.microsoft.com/office/drawing/2014/main" id="{47096655-C204-4CF5-A1E8-FAA8E0599801}"/>
            </a:ext>
          </a:extLst>
        </xdr:cNvPr>
        <xdr:cNvSpPr txBox="1"/>
      </xdr:nvSpPr>
      <xdr:spPr>
        <a:xfrm>
          <a:off x="22199600" y="17920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523" name="フローチャート: 判断 522">
          <a:extLst>
            <a:ext uri="{FF2B5EF4-FFF2-40B4-BE49-F238E27FC236}">
              <a16:creationId xmlns:a16="http://schemas.microsoft.com/office/drawing/2014/main" id="{BB3162B7-443D-439E-99B7-9F3237F03109}"/>
            </a:ext>
          </a:extLst>
        </xdr:cNvPr>
        <xdr:cNvSpPr/>
      </xdr:nvSpPr>
      <xdr:spPr>
        <a:xfrm>
          <a:off x="22110700" y="1806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524" name="フローチャート: 判断 523">
          <a:extLst>
            <a:ext uri="{FF2B5EF4-FFF2-40B4-BE49-F238E27FC236}">
              <a16:creationId xmlns:a16="http://schemas.microsoft.com/office/drawing/2014/main" id="{EB549EB5-AB3E-41D6-B0F6-44698F078C06}"/>
            </a:ext>
          </a:extLst>
        </xdr:cNvPr>
        <xdr:cNvSpPr/>
      </xdr:nvSpPr>
      <xdr:spPr>
        <a:xfrm>
          <a:off x="21272500" y="1810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525" name="フローチャート: 判断 524">
          <a:extLst>
            <a:ext uri="{FF2B5EF4-FFF2-40B4-BE49-F238E27FC236}">
              <a16:creationId xmlns:a16="http://schemas.microsoft.com/office/drawing/2014/main" id="{1F50464F-14EF-4BEC-B4B9-DD539BFE6153}"/>
            </a:ext>
          </a:extLst>
        </xdr:cNvPr>
        <xdr:cNvSpPr/>
      </xdr:nvSpPr>
      <xdr:spPr>
        <a:xfrm>
          <a:off x="20383500" y="1813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526" name="フローチャート: 判断 525">
          <a:extLst>
            <a:ext uri="{FF2B5EF4-FFF2-40B4-BE49-F238E27FC236}">
              <a16:creationId xmlns:a16="http://schemas.microsoft.com/office/drawing/2014/main" id="{3A27893C-FFC8-42A1-B432-551C57211CAE}"/>
            </a:ext>
          </a:extLst>
        </xdr:cNvPr>
        <xdr:cNvSpPr/>
      </xdr:nvSpPr>
      <xdr:spPr>
        <a:xfrm>
          <a:off x="19494500" y="181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159359</xdr:rowOff>
    </xdr:from>
    <xdr:to>
      <xdr:col>98</xdr:col>
      <xdr:colOff>38100</xdr:colOff>
      <xdr:row>106</xdr:row>
      <xdr:rowOff>89509</xdr:rowOff>
    </xdr:to>
    <xdr:sp macro="" textlink="">
      <xdr:nvSpPr>
        <xdr:cNvPr id="527" name="フローチャート: 判断 526">
          <a:extLst>
            <a:ext uri="{FF2B5EF4-FFF2-40B4-BE49-F238E27FC236}">
              <a16:creationId xmlns:a16="http://schemas.microsoft.com/office/drawing/2014/main" id="{C0D2464A-496C-48A7-9DAA-E92A0D1F63E8}"/>
            </a:ext>
          </a:extLst>
        </xdr:cNvPr>
        <xdr:cNvSpPr/>
      </xdr:nvSpPr>
      <xdr:spPr>
        <a:xfrm>
          <a:off x="18605500" y="181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28" name="テキスト ボックス 527">
          <a:extLst>
            <a:ext uri="{FF2B5EF4-FFF2-40B4-BE49-F238E27FC236}">
              <a16:creationId xmlns:a16="http://schemas.microsoft.com/office/drawing/2014/main" id="{298E7D47-E9D7-4B59-86F1-C886F4F9A8D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29" name="テキスト ボックス 528">
          <a:extLst>
            <a:ext uri="{FF2B5EF4-FFF2-40B4-BE49-F238E27FC236}">
              <a16:creationId xmlns:a16="http://schemas.microsoft.com/office/drawing/2014/main" id="{45F5C61D-76DB-423E-88AE-B2FDE21D21D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0" name="テキスト ボックス 529">
          <a:extLst>
            <a:ext uri="{FF2B5EF4-FFF2-40B4-BE49-F238E27FC236}">
              <a16:creationId xmlns:a16="http://schemas.microsoft.com/office/drawing/2014/main" id="{03632475-750A-40C5-BA25-3BD18D4D71A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1" name="テキスト ボックス 530">
          <a:extLst>
            <a:ext uri="{FF2B5EF4-FFF2-40B4-BE49-F238E27FC236}">
              <a16:creationId xmlns:a16="http://schemas.microsoft.com/office/drawing/2014/main" id="{C1D0CCF6-87CA-4DB3-888C-B3A167F8096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2" name="テキスト ボックス 531">
          <a:extLst>
            <a:ext uri="{FF2B5EF4-FFF2-40B4-BE49-F238E27FC236}">
              <a16:creationId xmlns:a16="http://schemas.microsoft.com/office/drawing/2014/main" id="{AF234865-8A69-40B6-B28B-3C80C353511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167590</xdr:rowOff>
    </xdr:from>
    <xdr:to>
      <xdr:col>116</xdr:col>
      <xdr:colOff>114300</xdr:colOff>
      <xdr:row>106</xdr:row>
      <xdr:rowOff>97740</xdr:rowOff>
    </xdr:to>
    <xdr:sp macro="" textlink="">
      <xdr:nvSpPr>
        <xdr:cNvPr id="533" name="楕円 532">
          <a:extLst>
            <a:ext uri="{FF2B5EF4-FFF2-40B4-BE49-F238E27FC236}">
              <a16:creationId xmlns:a16="http://schemas.microsoft.com/office/drawing/2014/main" id="{23936291-48C3-4259-A66B-071E2E749A9B}"/>
            </a:ext>
          </a:extLst>
        </xdr:cNvPr>
        <xdr:cNvSpPr/>
      </xdr:nvSpPr>
      <xdr:spPr>
        <a:xfrm>
          <a:off x="22110700" y="1816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146017</xdr:rowOff>
    </xdr:from>
    <xdr:ext cx="469744" cy="259045"/>
    <xdr:sp macro="" textlink="">
      <xdr:nvSpPr>
        <xdr:cNvPr id="534" name="【庁舎】&#10;一人当たり面積該当値テキスト">
          <a:extLst>
            <a:ext uri="{FF2B5EF4-FFF2-40B4-BE49-F238E27FC236}">
              <a16:creationId xmlns:a16="http://schemas.microsoft.com/office/drawing/2014/main" id="{2D18B121-714F-4B0C-A66B-385267ECB059}"/>
            </a:ext>
          </a:extLst>
        </xdr:cNvPr>
        <xdr:cNvSpPr txBox="1"/>
      </xdr:nvSpPr>
      <xdr:spPr>
        <a:xfrm>
          <a:off x="22199600" y="18148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45059</xdr:rowOff>
    </xdr:from>
    <xdr:to>
      <xdr:col>112</xdr:col>
      <xdr:colOff>38100</xdr:colOff>
      <xdr:row>106</xdr:row>
      <xdr:rowOff>146659</xdr:rowOff>
    </xdr:to>
    <xdr:sp macro="" textlink="">
      <xdr:nvSpPr>
        <xdr:cNvPr id="535" name="楕円 534">
          <a:extLst>
            <a:ext uri="{FF2B5EF4-FFF2-40B4-BE49-F238E27FC236}">
              <a16:creationId xmlns:a16="http://schemas.microsoft.com/office/drawing/2014/main" id="{3FFDB74F-516F-4A6F-A27F-644B56098622}"/>
            </a:ext>
          </a:extLst>
        </xdr:cNvPr>
        <xdr:cNvSpPr/>
      </xdr:nvSpPr>
      <xdr:spPr>
        <a:xfrm>
          <a:off x="21272500" y="1821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46940</xdr:rowOff>
    </xdr:from>
    <xdr:to>
      <xdr:col>116</xdr:col>
      <xdr:colOff>63500</xdr:colOff>
      <xdr:row>106</xdr:row>
      <xdr:rowOff>95859</xdr:rowOff>
    </xdr:to>
    <xdr:cxnSp macro="">
      <xdr:nvCxnSpPr>
        <xdr:cNvPr id="536" name="直線コネクタ 535">
          <a:extLst>
            <a:ext uri="{FF2B5EF4-FFF2-40B4-BE49-F238E27FC236}">
              <a16:creationId xmlns:a16="http://schemas.microsoft.com/office/drawing/2014/main" id="{34261C36-FA17-4B4A-894C-23FABD40D6BD}"/>
            </a:ext>
          </a:extLst>
        </xdr:cNvPr>
        <xdr:cNvCxnSpPr/>
      </xdr:nvCxnSpPr>
      <xdr:spPr>
        <a:xfrm flipV="1">
          <a:off x="21323300" y="18220640"/>
          <a:ext cx="838200" cy="48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53290</xdr:rowOff>
    </xdr:from>
    <xdr:to>
      <xdr:col>107</xdr:col>
      <xdr:colOff>101600</xdr:colOff>
      <xdr:row>106</xdr:row>
      <xdr:rowOff>154890</xdr:rowOff>
    </xdr:to>
    <xdr:sp macro="" textlink="">
      <xdr:nvSpPr>
        <xdr:cNvPr id="537" name="楕円 536">
          <a:extLst>
            <a:ext uri="{FF2B5EF4-FFF2-40B4-BE49-F238E27FC236}">
              <a16:creationId xmlns:a16="http://schemas.microsoft.com/office/drawing/2014/main" id="{80DFA43F-CDED-49AD-9010-56310D77F8AB}"/>
            </a:ext>
          </a:extLst>
        </xdr:cNvPr>
        <xdr:cNvSpPr/>
      </xdr:nvSpPr>
      <xdr:spPr>
        <a:xfrm>
          <a:off x="20383500" y="1822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95859</xdr:rowOff>
    </xdr:from>
    <xdr:to>
      <xdr:col>111</xdr:col>
      <xdr:colOff>177800</xdr:colOff>
      <xdr:row>106</xdr:row>
      <xdr:rowOff>104090</xdr:rowOff>
    </xdr:to>
    <xdr:cxnSp macro="">
      <xdr:nvCxnSpPr>
        <xdr:cNvPr id="538" name="直線コネクタ 537">
          <a:extLst>
            <a:ext uri="{FF2B5EF4-FFF2-40B4-BE49-F238E27FC236}">
              <a16:creationId xmlns:a16="http://schemas.microsoft.com/office/drawing/2014/main" id="{BD5BF5A0-9F0B-424F-AFEB-8718E9ED62B4}"/>
            </a:ext>
          </a:extLst>
        </xdr:cNvPr>
        <xdr:cNvCxnSpPr/>
      </xdr:nvCxnSpPr>
      <xdr:spPr>
        <a:xfrm flipV="1">
          <a:off x="20434300" y="18269559"/>
          <a:ext cx="889000" cy="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60604</xdr:rowOff>
    </xdr:from>
    <xdr:to>
      <xdr:col>102</xdr:col>
      <xdr:colOff>165100</xdr:colOff>
      <xdr:row>106</xdr:row>
      <xdr:rowOff>162204</xdr:rowOff>
    </xdr:to>
    <xdr:sp macro="" textlink="">
      <xdr:nvSpPr>
        <xdr:cNvPr id="539" name="楕円 538">
          <a:extLst>
            <a:ext uri="{FF2B5EF4-FFF2-40B4-BE49-F238E27FC236}">
              <a16:creationId xmlns:a16="http://schemas.microsoft.com/office/drawing/2014/main" id="{A8F3D271-8020-427D-AFD4-A35511BA9F79}"/>
            </a:ext>
          </a:extLst>
        </xdr:cNvPr>
        <xdr:cNvSpPr/>
      </xdr:nvSpPr>
      <xdr:spPr>
        <a:xfrm>
          <a:off x="19494500" y="1823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104090</xdr:rowOff>
    </xdr:from>
    <xdr:to>
      <xdr:col>107</xdr:col>
      <xdr:colOff>50800</xdr:colOff>
      <xdr:row>106</xdr:row>
      <xdr:rowOff>111404</xdr:rowOff>
    </xdr:to>
    <xdr:cxnSp macro="">
      <xdr:nvCxnSpPr>
        <xdr:cNvPr id="540" name="直線コネクタ 539">
          <a:extLst>
            <a:ext uri="{FF2B5EF4-FFF2-40B4-BE49-F238E27FC236}">
              <a16:creationId xmlns:a16="http://schemas.microsoft.com/office/drawing/2014/main" id="{A6598C2B-B28A-4592-829E-73AB3E0BF19F}"/>
            </a:ext>
          </a:extLst>
        </xdr:cNvPr>
        <xdr:cNvCxnSpPr/>
      </xdr:nvCxnSpPr>
      <xdr:spPr>
        <a:xfrm flipV="1">
          <a:off x="19545300" y="18277790"/>
          <a:ext cx="889000" cy="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70662</xdr:rowOff>
    </xdr:from>
    <xdr:to>
      <xdr:col>98</xdr:col>
      <xdr:colOff>38100</xdr:colOff>
      <xdr:row>107</xdr:row>
      <xdr:rowOff>812</xdr:rowOff>
    </xdr:to>
    <xdr:sp macro="" textlink="">
      <xdr:nvSpPr>
        <xdr:cNvPr id="541" name="楕円 540">
          <a:extLst>
            <a:ext uri="{FF2B5EF4-FFF2-40B4-BE49-F238E27FC236}">
              <a16:creationId xmlns:a16="http://schemas.microsoft.com/office/drawing/2014/main" id="{E2DDC86D-BF29-43B8-9620-574B43C59637}"/>
            </a:ext>
          </a:extLst>
        </xdr:cNvPr>
        <xdr:cNvSpPr/>
      </xdr:nvSpPr>
      <xdr:spPr>
        <a:xfrm>
          <a:off x="18605500" y="1824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111404</xdr:rowOff>
    </xdr:from>
    <xdr:to>
      <xdr:col>102</xdr:col>
      <xdr:colOff>114300</xdr:colOff>
      <xdr:row>106</xdr:row>
      <xdr:rowOff>121462</xdr:rowOff>
    </xdr:to>
    <xdr:cxnSp macro="">
      <xdr:nvCxnSpPr>
        <xdr:cNvPr id="542" name="直線コネクタ 541">
          <a:extLst>
            <a:ext uri="{FF2B5EF4-FFF2-40B4-BE49-F238E27FC236}">
              <a16:creationId xmlns:a16="http://schemas.microsoft.com/office/drawing/2014/main" id="{95B30BF8-4EDF-40F4-BB8E-213020834FF6}"/>
            </a:ext>
          </a:extLst>
        </xdr:cNvPr>
        <xdr:cNvCxnSpPr/>
      </xdr:nvCxnSpPr>
      <xdr:spPr>
        <a:xfrm flipV="1">
          <a:off x="18656300" y="18285104"/>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50258</xdr:rowOff>
    </xdr:from>
    <xdr:ext cx="469744" cy="259045"/>
    <xdr:sp macro="" textlink="">
      <xdr:nvSpPr>
        <xdr:cNvPr id="543" name="n_1aveValue【庁舎】&#10;一人当たり面積">
          <a:extLst>
            <a:ext uri="{FF2B5EF4-FFF2-40B4-BE49-F238E27FC236}">
              <a16:creationId xmlns:a16="http://schemas.microsoft.com/office/drawing/2014/main" id="{A9E52818-A1E5-4ABA-AF51-263E4EC8107B}"/>
            </a:ext>
          </a:extLst>
        </xdr:cNvPr>
        <xdr:cNvSpPr txBox="1"/>
      </xdr:nvSpPr>
      <xdr:spPr>
        <a:xfrm>
          <a:off x="21075727" y="1788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80891</xdr:rowOff>
    </xdr:from>
    <xdr:ext cx="469744" cy="259045"/>
    <xdr:sp macro="" textlink="">
      <xdr:nvSpPr>
        <xdr:cNvPr id="544" name="n_2aveValue【庁舎】&#10;一人当たり面積">
          <a:extLst>
            <a:ext uri="{FF2B5EF4-FFF2-40B4-BE49-F238E27FC236}">
              <a16:creationId xmlns:a16="http://schemas.microsoft.com/office/drawing/2014/main" id="{EC663570-C024-43B1-AEDE-86312ABA337B}"/>
            </a:ext>
          </a:extLst>
        </xdr:cNvPr>
        <xdr:cNvSpPr txBox="1"/>
      </xdr:nvSpPr>
      <xdr:spPr>
        <a:xfrm>
          <a:off x="20199427" y="1791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102379</xdr:rowOff>
    </xdr:from>
    <xdr:ext cx="469744" cy="259045"/>
    <xdr:sp macro="" textlink="">
      <xdr:nvSpPr>
        <xdr:cNvPr id="545" name="n_3aveValue【庁舎】&#10;一人当たり面積">
          <a:extLst>
            <a:ext uri="{FF2B5EF4-FFF2-40B4-BE49-F238E27FC236}">
              <a16:creationId xmlns:a16="http://schemas.microsoft.com/office/drawing/2014/main" id="{8ED8D078-9E22-4B7D-A97D-62A52911957D}"/>
            </a:ext>
          </a:extLst>
        </xdr:cNvPr>
        <xdr:cNvSpPr txBox="1"/>
      </xdr:nvSpPr>
      <xdr:spPr>
        <a:xfrm>
          <a:off x="19310427" y="1793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106036</xdr:rowOff>
    </xdr:from>
    <xdr:ext cx="469744" cy="259045"/>
    <xdr:sp macro="" textlink="">
      <xdr:nvSpPr>
        <xdr:cNvPr id="546" name="n_4aveValue【庁舎】&#10;一人当たり面積">
          <a:extLst>
            <a:ext uri="{FF2B5EF4-FFF2-40B4-BE49-F238E27FC236}">
              <a16:creationId xmlns:a16="http://schemas.microsoft.com/office/drawing/2014/main" id="{9E216217-46FE-4223-8572-F4CD97E7DCF6}"/>
            </a:ext>
          </a:extLst>
        </xdr:cNvPr>
        <xdr:cNvSpPr txBox="1"/>
      </xdr:nvSpPr>
      <xdr:spPr>
        <a:xfrm>
          <a:off x="18421427" y="1793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137786</xdr:rowOff>
    </xdr:from>
    <xdr:ext cx="469744" cy="259045"/>
    <xdr:sp macro="" textlink="">
      <xdr:nvSpPr>
        <xdr:cNvPr id="547" name="n_1mainValue【庁舎】&#10;一人当たり面積">
          <a:extLst>
            <a:ext uri="{FF2B5EF4-FFF2-40B4-BE49-F238E27FC236}">
              <a16:creationId xmlns:a16="http://schemas.microsoft.com/office/drawing/2014/main" id="{C109A218-639E-40D7-B844-4C4F4E8C8928}"/>
            </a:ext>
          </a:extLst>
        </xdr:cNvPr>
        <xdr:cNvSpPr txBox="1"/>
      </xdr:nvSpPr>
      <xdr:spPr>
        <a:xfrm>
          <a:off x="21075727" y="1831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146017</xdr:rowOff>
    </xdr:from>
    <xdr:ext cx="469744" cy="259045"/>
    <xdr:sp macro="" textlink="">
      <xdr:nvSpPr>
        <xdr:cNvPr id="548" name="n_2mainValue【庁舎】&#10;一人当たり面積">
          <a:extLst>
            <a:ext uri="{FF2B5EF4-FFF2-40B4-BE49-F238E27FC236}">
              <a16:creationId xmlns:a16="http://schemas.microsoft.com/office/drawing/2014/main" id="{8EFF0F85-7D53-4820-AA11-442F931D63BC}"/>
            </a:ext>
          </a:extLst>
        </xdr:cNvPr>
        <xdr:cNvSpPr txBox="1"/>
      </xdr:nvSpPr>
      <xdr:spPr>
        <a:xfrm>
          <a:off x="20199427" y="1831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153331</xdr:rowOff>
    </xdr:from>
    <xdr:ext cx="469744" cy="259045"/>
    <xdr:sp macro="" textlink="">
      <xdr:nvSpPr>
        <xdr:cNvPr id="549" name="n_3mainValue【庁舎】&#10;一人当たり面積">
          <a:extLst>
            <a:ext uri="{FF2B5EF4-FFF2-40B4-BE49-F238E27FC236}">
              <a16:creationId xmlns:a16="http://schemas.microsoft.com/office/drawing/2014/main" id="{97C3FBF2-AB14-4E67-A8DD-6F55A710559C}"/>
            </a:ext>
          </a:extLst>
        </xdr:cNvPr>
        <xdr:cNvSpPr txBox="1"/>
      </xdr:nvSpPr>
      <xdr:spPr>
        <a:xfrm>
          <a:off x="19310427" y="1832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163389</xdr:rowOff>
    </xdr:from>
    <xdr:ext cx="469744" cy="259045"/>
    <xdr:sp macro="" textlink="">
      <xdr:nvSpPr>
        <xdr:cNvPr id="550" name="n_4mainValue【庁舎】&#10;一人当たり面積">
          <a:extLst>
            <a:ext uri="{FF2B5EF4-FFF2-40B4-BE49-F238E27FC236}">
              <a16:creationId xmlns:a16="http://schemas.microsoft.com/office/drawing/2014/main" id="{4A0FE7C5-D1A7-4FE4-BF31-224FBEBE26DE}"/>
            </a:ext>
          </a:extLst>
        </xdr:cNvPr>
        <xdr:cNvSpPr txBox="1"/>
      </xdr:nvSpPr>
      <xdr:spPr>
        <a:xfrm>
          <a:off x="18421427" y="18337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1" name="正方形/長方形 550">
          <a:extLst>
            <a:ext uri="{FF2B5EF4-FFF2-40B4-BE49-F238E27FC236}">
              <a16:creationId xmlns:a16="http://schemas.microsoft.com/office/drawing/2014/main" id="{11A7DB72-833A-4B84-B7BA-35D16C1526F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2" name="正方形/長方形 551">
          <a:extLst>
            <a:ext uri="{FF2B5EF4-FFF2-40B4-BE49-F238E27FC236}">
              <a16:creationId xmlns:a16="http://schemas.microsoft.com/office/drawing/2014/main" id="{FAAADA39-F49F-4ED6-92D3-6D8B366D7A9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3" name="テキスト ボックス 552">
          <a:extLst>
            <a:ext uri="{FF2B5EF4-FFF2-40B4-BE49-F238E27FC236}">
              <a16:creationId xmlns:a16="http://schemas.microsoft.com/office/drawing/2014/main" id="{0113629F-87ED-4798-A0D6-C9B67DF48D0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一部事務組合で共同処理を行っている一般廃棄物処理施設の減価償却率が類似団体と平均して高くなっている。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6635832</v>
      </c>
      <c r="BO4" s="485"/>
      <c r="BP4" s="485"/>
      <c r="BQ4" s="485"/>
      <c r="BR4" s="485"/>
      <c r="BS4" s="485"/>
      <c r="BT4" s="485"/>
      <c r="BU4" s="486"/>
      <c r="BV4" s="484">
        <v>6565341</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2.8</v>
      </c>
      <c r="CU4" s="625"/>
      <c r="CV4" s="625"/>
      <c r="CW4" s="625"/>
      <c r="CX4" s="625"/>
      <c r="CY4" s="625"/>
      <c r="CZ4" s="625"/>
      <c r="DA4" s="626"/>
      <c r="DB4" s="624">
        <v>2.1</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6502287</v>
      </c>
      <c r="BO5" s="456"/>
      <c r="BP5" s="456"/>
      <c r="BQ5" s="456"/>
      <c r="BR5" s="456"/>
      <c r="BS5" s="456"/>
      <c r="BT5" s="456"/>
      <c r="BU5" s="457"/>
      <c r="BV5" s="455">
        <v>6412441</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88.9</v>
      </c>
      <c r="CU5" s="453"/>
      <c r="CV5" s="453"/>
      <c r="CW5" s="453"/>
      <c r="CX5" s="453"/>
      <c r="CY5" s="453"/>
      <c r="CZ5" s="453"/>
      <c r="DA5" s="454"/>
      <c r="DB5" s="452">
        <v>86.4</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133545</v>
      </c>
      <c r="BO6" s="456"/>
      <c r="BP6" s="456"/>
      <c r="BQ6" s="456"/>
      <c r="BR6" s="456"/>
      <c r="BS6" s="456"/>
      <c r="BT6" s="456"/>
      <c r="BU6" s="457"/>
      <c r="BV6" s="455">
        <v>152900</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89.1</v>
      </c>
      <c r="CU6" s="599"/>
      <c r="CV6" s="599"/>
      <c r="CW6" s="599"/>
      <c r="CX6" s="599"/>
      <c r="CY6" s="599"/>
      <c r="CZ6" s="599"/>
      <c r="DA6" s="600"/>
      <c r="DB6" s="598">
        <v>86.7</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38526</v>
      </c>
      <c r="BO7" s="456"/>
      <c r="BP7" s="456"/>
      <c r="BQ7" s="456"/>
      <c r="BR7" s="456"/>
      <c r="BS7" s="456"/>
      <c r="BT7" s="456"/>
      <c r="BU7" s="457"/>
      <c r="BV7" s="455">
        <v>81827</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3446467</v>
      </c>
      <c r="CU7" s="456"/>
      <c r="CV7" s="456"/>
      <c r="CW7" s="456"/>
      <c r="CX7" s="456"/>
      <c r="CY7" s="456"/>
      <c r="CZ7" s="456"/>
      <c r="DA7" s="457"/>
      <c r="DB7" s="455">
        <v>3429569</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95019</v>
      </c>
      <c r="BO8" s="456"/>
      <c r="BP8" s="456"/>
      <c r="BQ8" s="456"/>
      <c r="BR8" s="456"/>
      <c r="BS8" s="456"/>
      <c r="BT8" s="456"/>
      <c r="BU8" s="457"/>
      <c r="BV8" s="455">
        <v>71073</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0.16</v>
      </c>
      <c r="CU8" s="559"/>
      <c r="CV8" s="559"/>
      <c r="CW8" s="559"/>
      <c r="CX8" s="559"/>
      <c r="CY8" s="559"/>
      <c r="CZ8" s="559"/>
      <c r="DA8" s="560"/>
      <c r="DB8" s="558">
        <v>0.16</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4306</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23946</v>
      </c>
      <c r="BO9" s="456"/>
      <c r="BP9" s="456"/>
      <c r="BQ9" s="456"/>
      <c r="BR9" s="456"/>
      <c r="BS9" s="456"/>
      <c r="BT9" s="456"/>
      <c r="BU9" s="457"/>
      <c r="BV9" s="455">
        <v>-26445</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18.5</v>
      </c>
      <c r="CU9" s="453"/>
      <c r="CV9" s="453"/>
      <c r="CW9" s="453"/>
      <c r="CX9" s="453"/>
      <c r="CY9" s="453"/>
      <c r="CZ9" s="453"/>
      <c r="DA9" s="454"/>
      <c r="DB9" s="452">
        <v>18.2</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4876</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99567</v>
      </c>
      <c r="BO10" s="456"/>
      <c r="BP10" s="456"/>
      <c r="BQ10" s="456"/>
      <c r="BR10" s="456"/>
      <c r="BS10" s="456"/>
      <c r="BT10" s="456"/>
      <c r="BU10" s="457"/>
      <c r="BV10" s="455">
        <v>437582</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114</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4133</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100000</v>
      </c>
      <c r="BO12" s="456"/>
      <c r="BP12" s="456"/>
      <c r="BQ12" s="456"/>
      <c r="BR12" s="456"/>
      <c r="BS12" s="456"/>
      <c r="BT12" s="456"/>
      <c r="BU12" s="457"/>
      <c r="BV12" s="455">
        <v>300000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4086</v>
      </c>
      <c r="S13" s="543"/>
      <c r="T13" s="543"/>
      <c r="U13" s="543"/>
      <c r="V13" s="544"/>
      <c r="W13" s="545" t="s">
        <v>131</v>
      </c>
      <c r="X13" s="441"/>
      <c r="Y13" s="441"/>
      <c r="Z13" s="441"/>
      <c r="AA13" s="441"/>
      <c r="AB13" s="442"/>
      <c r="AC13" s="408">
        <v>335</v>
      </c>
      <c r="AD13" s="409"/>
      <c r="AE13" s="409"/>
      <c r="AF13" s="409"/>
      <c r="AG13" s="410"/>
      <c r="AH13" s="408">
        <v>369</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23513</v>
      </c>
      <c r="BO13" s="456"/>
      <c r="BP13" s="456"/>
      <c r="BQ13" s="456"/>
      <c r="BR13" s="456"/>
      <c r="BS13" s="456"/>
      <c r="BT13" s="456"/>
      <c r="BU13" s="457"/>
      <c r="BV13" s="455">
        <v>111137</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10.5</v>
      </c>
      <c r="CU13" s="453"/>
      <c r="CV13" s="453"/>
      <c r="CW13" s="453"/>
      <c r="CX13" s="453"/>
      <c r="CY13" s="453"/>
      <c r="CZ13" s="453"/>
      <c r="DA13" s="454"/>
      <c r="DB13" s="452">
        <v>9.6</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4254</v>
      </c>
      <c r="S14" s="543"/>
      <c r="T14" s="543"/>
      <c r="U14" s="543"/>
      <c r="V14" s="544"/>
      <c r="W14" s="546"/>
      <c r="X14" s="444"/>
      <c r="Y14" s="444"/>
      <c r="Z14" s="444"/>
      <c r="AA14" s="444"/>
      <c r="AB14" s="445"/>
      <c r="AC14" s="535">
        <v>17</v>
      </c>
      <c r="AD14" s="536"/>
      <c r="AE14" s="536"/>
      <c r="AF14" s="536"/>
      <c r="AG14" s="537"/>
      <c r="AH14" s="535">
        <v>17.2</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4218</v>
      </c>
      <c r="S15" s="543"/>
      <c r="T15" s="543"/>
      <c r="U15" s="543"/>
      <c r="V15" s="544"/>
      <c r="W15" s="545" t="s">
        <v>137</v>
      </c>
      <c r="X15" s="441"/>
      <c r="Y15" s="441"/>
      <c r="Z15" s="441"/>
      <c r="AA15" s="441"/>
      <c r="AB15" s="442"/>
      <c r="AC15" s="408">
        <v>554</v>
      </c>
      <c r="AD15" s="409"/>
      <c r="AE15" s="409"/>
      <c r="AF15" s="409"/>
      <c r="AG15" s="410"/>
      <c r="AH15" s="408">
        <v>608</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519331</v>
      </c>
      <c r="BO15" s="485"/>
      <c r="BP15" s="485"/>
      <c r="BQ15" s="485"/>
      <c r="BR15" s="485"/>
      <c r="BS15" s="485"/>
      <c r="BT15" s="485"/>
      <c r="BU15" s="486"/>
      <c r="BV15" s="484">
        <v>523023</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28.1</v>
      </c>
      <c r="AD16" s="536"/>
      <c r="AE16" s="536"/>
      <c r="AF16" s="536"/>
      <c r="AG16" s="537"/>
      <c r="AH16" s="535">
        <v>28.3</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3322981</v>
      </c>
      <c r="BO16" s="456"/>
      <c r="BP16" s="456"/>
      <c r="BQ16" s="456"/>
      <c r="BR16" s="456"/>
      <c r="BS16" s="456"/>
      <c r="BT16" s="456"/>
      <c r="BU16" s="457"/>
      <c r="BV16" s="455">
        <v>3295767</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1081</v>
      </c>
      <c r="AD17" s="409"/>
      <c r="AE17" s="409"/>
      <c r="AF17" s="409"/>
      <c r="AG17" s="410"/>
      <c r="AH17" s="408">
        <v>1170</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637238</v>
      </c>
      <c r="BO17" s="456"/>
      <c r="BP17" s="456"/>
      <c r="BQ17" s="456"/>
      <c r="BR17" s="456"/>
      <c r="BS17" s="456"/>
      <c r="BT17" s="456"/>
      <c r="BU17" s="457"/>
      <c r="BV17" s="455">
        <v>643950</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547.72</v>
      </c>
      <c r="M18" s="508"/>
      <c r="N18" s="508"/>
      <c r="O18" s="508"/>
      <c r="P18" s="508"/>
      <c r="Q18" s="508"/>
      <c r="R18" s="509"/>
      <c r="S18" s="509"/>
      <c r="T18" s="509"/>
      <c r="U18" s="509"/>
      <c r="V18" s="510"/>
      <c r="W18" s="526"/>
      <c r="X18" s="527"/>
      <c r="Y18" s="527"/>
      <c r="Z18" s="527"/>
      <c r="AA18" s="527"/>
      <c r="AB18" s="551"/>
      <c r="AC18" s="425">
        <v>54.9</v>
      </c>
      <c r="AD18" s="426"/>
      <c r="AE18" s="426"/>
      <c r="AF18" s="426"/>
      <c r="AG18" s="511"/>
      <c r="AH18" s="425">
        <v>54.5</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3100788</v>
      </c>
      <c r="BO18" s="456"/>
      <c r="BP18" s="456"/>
      <c r="BQ18" s="456"/>
      <c r="BR18" s="456"/>
      <c r="BS18" s="456"/>
      <c r="BT18" s="456"/>
      <c r="BU18" s="457"/>
      <c r="BV18" s="455">
        <v>2982659</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8</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4233917</v>
      </c>
      <c r="BO19" s="456"/>
      <c r="BP19" s="456"/>
      <c r="BQ19" s="456"/>
      <c r="BR19" s="456"/>
      <c r="BS19" s="456"/>
      <c r="BT19" s="456"/>
      <c r="BU19" s="457"/>
      <c r="BV19" s="455">
        <v>4562656</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2053</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8849958</v>
      </c>
      <c r="BO22" s="485"/>
      <c r="BP22" s="485"/>
      <c r="BQ22" s="485"/>
      <c r="BR22" s="485"/>
      <c r="BS22" s="485"/>
      <c r="BT22" s="485"/>
      <c r="BU22" s="486"/>
      <c r="BV22" s="484">
        <v>8597281</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8382444</v>
      </c>
      <c r="BO23" s="456"/>
      <c r="BP23" s="456"/>
      <c r="BQ23" s="456"/>
      <c r="BR23" s="456"/>
      <c r="BS23" s="456"/>
      <c r="BT23" s="456"/>
      <c r="BU23" s="457"/>
      <c r="BV23" s="455">
        <v>8117207</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7220</v>
      </c>
      <c r="R24" s="409"/>
      <c r="S24" s="409"/>
      <c r="T24" s="409"/>
      <c r="U24" s="409"/>
      <c r="V24" s="410"/>
      <c r="W24" s="498"/>
      <c r="X24" s="435"/>
      <c r="Y24" s="436"/>
      <c r="Z24" s="411" t="s">
        <v>162</v>
      </c>
      <c r="AA24" s="412"/>
      <c r="AB24" s="412"/>
      <c r="AC24" s="412"/>
      <c r="AD24" s="412"/>
      <c r="AE24" s="412"/>
      <c r="AF24" s="412"/>
      <c r="AG24" s="413"/>
      <c r="AH24" s="408">
        <v>87</v>
      </c>
      <c r="AI24" s="409"/>
      <c r="AJ24" s="409"/>
      <c r="AK24" s="409"/>
      <c r="AL24" s="410"/>
      <c r="AM24" s="408">
        <v>262392</v>
      </c>
      <c r="AN24" s="409"/>
      <c r="AO24" s="409"/>
      <c r="AP24" s="409"/>
      <c r="AQ24" s="409"/>
      <c r="AR24" s="410"/>
      <c r="AS24" s="408">
        <v>3016</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7637016</v>
      </c>
      <c r="BO24" s="456"/>
      <c r="BP24" s="456"/>
      <c r="BQ24" s="456"/>
      <c r="BR24" s="456"/>
      <c r="BS24" s="456"/>
      <c r="BT24" s="456"/>
      <c r="BU24" s="457"/>
      <c r="BV24" s="455">
        <v>7238654</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5780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363973</v>
      </c>
      <c r="BO25" s="485"/>
      <c r="BP25" s="485"/>
      <c r="BQ25" s="485"/>
      <c r="BR25" s="485"/>
      <c r="BS25" s="485"/>
      <c r="BT25" s="485"/>
      <c r="BU25" s="486"/>
      <c r="BV25" s="484">
        <v>211427</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5320</v>
      </c>
      <c r="R26" s="409"/>
      <c r="S26" s="409"/>
      <c r="T26" s="409"/>
      <c r="U26" s="409"/>
      <c r="V26" s="410"/>
      <c r="W26" s="498"/>
      <c r="X26" s="435"/>
      <c r="Y26" s="436"/>
      <c r="Z26" s="411" t="s">
        <v>168</v>
      </c>
      <c r="AA26" s="466"/>
      <c r="AB26" s="466"/>
      <c r="AC26" s="466"/>
      <c r="AD26" s="466"/>
      <c r="AE26" s="466"/>
      <c r="AF26" s="466"/>
      <c r="AG26" s="467"/>
      <c r="AH26" s="408">
        <v>2</v>
      </c>
      <c r="AI26" s="409"/>
      <c r="AJ26" s="409"/>
      <c r="AK26" s="409"/>
      <c r="AL26" s="410"/>
      <c r="AM26" s="408" t="s">
        <v>169</v>
      </c>
      <c r="AN26" s="409"/>
      <c r="AO26" s="409"/>
      <c r="AP26" s="409"/>
      <c r="AQ26" s="409"/>
      <c r="AR26" s="410"/>
      <c r="AS26" s="408" t="s">
        <v>169</v>
      </c>
      <c r="AT26" s="409"/>
      <c r="AU26" s="409"/>
      <c r="AV26" s="409"/>
      <c r="AW26" s="409"/>
      <c r="AX26" s="468"/>
      <c r="AY26" s="495" t="s">
        <v>170</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171</v>
      </c>
      <c r="F27" s="412"/>
      <c r="G27" s="412"/>
      <c r="H27" s="412"/>
      <c r="I27" s="412"/>
      <c r="J27" s="412"/>
      <c r="K27" s="413"/>
      <c r="L27" s="408">
        <v>1</v>
      </c>
      <c r="M27" s="409"/>
      <c r="N27" s="409"/>
      <c r="O27" s="409"/>
      <c r="P27" s="410"/>
      <c r="Q27" s="408">
        <v>2380</v>
      </c>
      <c r="R27" s="409"/>
      <c r="S27" s="409"/>
      <c r="T27" s="409"/>
      <c r="U27" s="409"/>
      <c r="V27" s="410"/>
      <c r="W27" s="498"/>
      <c r="X27" s="435"/>
      <c r="Y27" s="436"/>
      <c r="Z27" s="411" t="s">
        <v>172</v>
      </c>
      <c r="AA27" s="412"/>
      <c r="AB27" s="412"/>
      <c r="AC27" s="412"/>
      <c r="AD27" s="412"/>
      <c r="AE27" s="412"/>
      <c r="AF27" s="412"/>
      <c r="AG27" s="413"/>
      <c r="AH27" s="408" t="s">
        <v>122</v>
      </c>
      <c r="AI27" s="409"/>
      <c r="AJ27" s="409"/>
      <c r="AK27" s="409"/>
      <c r="AL27" s="410"/>
      <c r="AM27" s="408" t="s">
        <v>122</v>
      </c>
      <c r="AN27" s="409"/>
      <c r="AO27" s="409"/>
      <c r="AP27" s="409"/>
      <c r="AQ27" s="409"/>
      <c r="AR27" s="410"/>
      <c r="AS27" s="408" t="s">
        <v>122</v>
      </c>
      <c r="AT27" s="409"/>
      <c r="AU27" s="409"/>
      <c r="AV27" s="409"/>
      <c r="AW27" s="409"/>
      <c r="AX27" s="468"/>
      <c r="AY27" s="492" t="s">
        <v>173</v>
      </c>
      <c r="AZ27" s="493"/>
      <c r="BA27" s="493"/>
      <c r="BB27" s="493"/>
      <c r="BC27" s="493"/>
      <c r="BD27" s="493"/>
      <c r="BE27" s="493"/>
      <c r="BF27" s="493"/>
      <c r="BG27" s="493"/>
      <c r="BH27" s="493"/>
      <c r="BI27" s="493"/>
      <c r="BJ27" s="493"/>
      <c r="BK27" s="493"/>
      <c r="BL27" s="493"/>
      <c r="BM27" s="494"/>
      <c r="BN27" s="489">
        <v>106572</v>
      </c>
      <c r="BO27" s="490"/>
      <c r="BP27" s="490"/>
      <c r="BQ27" s="490"/>
      <c r="BR27" s="490"/>
      <c r="BS27" s="490"/>
      <c r="BT27" s="490"/>
      <c r="BU27" s="491"/>
      <c r="BV27" s="489">
        <v>106566</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174</v>
      </c>
      <c r="F28" s="412"/>
      <c r="G28" s="412"/>
      <c r="H28" s="412"/>
      <c r="I28" s="412"/>
      <c r="J28" s="412"/>
      <c r="K28" s="413"/>
      <c r="L28" s="408">
        <v>1</v>
      </c>
      <c r="M28" s="409"/>
      <c r="N28" s="409"/>
      <c r="O28" s="409"/>
      <c r="P28" s="410"/>
      <c r="Q28" s="408">
        <v>1950</v>
      </c>
      <c r="R28" s="409"/>
      <c r="S28" s="409"/>
      <c r="T28" s="409"/>
      <c r="U28" s="409"/>
      <c r="V28" s="410"/>
      <c r="W28" s="498"/>
      <c r="X28" s="435"/>
      <c r="Y28" s="436"/>
      <c r="Z28" s="411" t="s">
        <v>175</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176</v>
      </c>
      <c r="AZ28" s="473"/>
      <c r="BA28" s="473"/>
      <c r="BB28" s="474"/>
      <c r="BC28" s="481" t="s">
        <v>46</v>
      </c>
      <c r="BD28" s="482"/>
      <c r="BE28" s="482"/>
      <c r="BF28" s="482"/>
      <c r="BG28" s="482"/>
      <c r="BH28" s="482"/>
      <c r="BI28" s="482"/>
      <c r="BJ28" s="482"/>
      <c r="BK28" s="482"/>
      <c r="BL28" s="482"/>
      <c r="BM28" s="483"/>
      <c r="BN28" s="484">
        <v>1071586</v>
      </c>
      <c r="BO28" s="485"/>
      <c r="BP28" s="485"/>
      <c r="BQ28" s="485"/>
      <c r="BR28" s="485"/>
      <c r="BS28" s="485"/>
      <c r="BT28" s="485"/>
      <c r="BU28" s="486"/>
      <c r="BV28" s="484">
        <v>1036019</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177</v>
      </c>
      <c r="F29" s="412"/>
      <c r="G29" s="412"/>
      <c r="H29" s="412"/>
      <c r="I29" s="412"/>
      <c r="J29" s="412"/>
      <c r="K29" s="413"/>
      <c r="L29" s="408">
        <v>7</v>
      </c>
      <c r="M29" s="409"/>
      <c r="N29" s="409"/>
      <c r="O29" s="409"/>
      <c r="P29" s="410"/>
      <c r="Q29" s="408">
        <v>1710</v>
      </c>
      <c r="R29" s="409"/>
      <c r="S29" s="409"/>
      <c r="T29" s="409"/>
      <c r="U29" s="409"/>
      <c r="V29" s="410"/>
      <c r="W29" s="499"/>
      <c r="X29" s="500"/>
      <c r="Y29" s="501"/>
      <c r="Z29" s="411" t="s">
        <v>178</v>
      </c>
      <c r="AA29" s="412"/>
      <c r="AB29" s="412"/>
      <c r="AC29" s="412"/>
      <c r="AD29" s="412"/>
      <c r="AE29" s="412"/>
      <c r="AF29" s="412"/>
      <c r="AG29" s="413"/>
      <c r="AH29" s="408">
        <v>87</v>
      </c>
      <c r="AI29" s="409"/>
      <c r="AJ29" s="409"/>
      <c r="AK29" s="409"/>
      <c r="AL29" s="410"/>
      <c r="AM29" s="408">
        <v>262392</v>
      </c>
      <c r="AN29" s="409"/>
      <c r="AO29" s="409"/>
      <c r="AP29" s="409"/>
      <c r="AQ29" s="409"/>
      <c r="AR29" s="410"/>
      <c r="AS29" s="408">
        <v>3016</v>
      </c>
      <c r="AT29" s="409"/>
      <c r="AU29" s="409"/>
      <c r="AV29" s="409"/>
      <c r="AW29" s="409"/>
      <c r="AX29" s="468"/>
      <c r="AY29" s="475"/>
      <c r="AZ29" s="476"/>
      <c r="BA29" s="476"/>
      <c r="BB29" s="477"/>
      <c r="BC29" s="469" t="s">
        <v>179</v>
      </c>
      <c r="BD29" s="470"/>
      <c r="BE29" s="470"/>
      <c r="BF29" s="470"/>
      <c r="BG29" s="470"/>
      <c r="BH29" s="470"/>
      <c r="BI29" s="470"/>
      <c r="BJ29" s="470"/>
      <c r="BK29" s="470"/>
      <c r="BL29" s="470"/>
      <c r="BM29" s="471"/>
      <c r="BN29" s="455">
        <v>21</v>
      </c>
      <c r="BO29" s="456"/>
      <c r="BP29" s="456"/>
      <c r="BQ29" s="456"/>
      <c r="BR29" s="456"/>
      <c r="BS29" s="456"/>
      <c r="BT29" s="456"/>
      <c r="BU29" s="457"/>
      <c r="BV29" s="455">
        <v>21</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180</v>
      </c>
      <c r="X30" s="423"/>
      <c r="Y30" s="423"/>
      <c r="Z30" s="423"/>
      <c r="AA30" s="423"/>
      <c r="AB30" s="423"/>
      <c r="AC30" s="423"/>
      <c r="AD30" s="423"/>
      <c r="AE30" s="423"/>
      <c r="AF30" s="423"/>
      <c r="AG30" s="424"/>
      <c r="AH30" s="425">
        <v>97.6</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3637811</v>
      </c>
      <c r="BO30" s="490"/>
      <c r="BP30" s="490"/>
      <c r="BQ30" s="490"/>
      <c r="BR30" s="490"/>
      <c r="BS30" s="490"/>
      <c r="BT30" s="490"/>
      <c r="BU30" s="491"/>
      <c r="BV30" s="489">
        <v>4180534</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181</v>
      </c>
      <c r="D32" s="414"/>
      <c r="E32" s="414"/>
      <c r="F32" s="414"/>
      <c r="G32" s="414"/>
      <c r="H32" s="414"/>
      <c r="I32" s="414"/>
      <c r="J32" s="414"/>
      <c r="K32" s="414"/>
      <c r="L32" s="414"/>
      <c r="M32" s="414"/>
      <c r="N32" s="414"/>
      <c r="O32" s="414"/>
      <c r="P32" s="414"/>
      <c r="Q32" s="414"/>
      <c r="R32" s="414"/>
      <c r="S32" s="414"/>
      <c r="U32" s="415" t="s">
        <v>182</v>
      </c>
      <c r="V32" s="415"/>
      <c r="W32" s="415"/>
      <c r="X32" s="415"/>
      <c r="Y32" s="415"/>
      <c r="Z32" s="415"/>
      <c r="AA32" s="415"/>
      <c r="AB32" s="415"/>
      <c r="AC32" s="415"/>
      <c r="AD32" s="415"/>
      <c r="AE32" s="415"/>
      <c r="AF32" s="415"/>
      <c r="AG32" s="415"/>
      <c r="AH32" s="415"/>
      <c r="AI32" s="415"/>
      <c r="AJ32" s="415"/>
      <c r="AK32" s="415"/>
      <c r="AM32" s="415" t="s">
        <v>183</v>
      </c>
      <c r="AN32" s="415"/>
      <c r="AO32" s="415"/>
      <c r="AP32" s="415"/>
      <c r="AQ32" s="415"/>
      <c r="AR32" s="415"/>
      <c r="AS32" s="415"/>
      <c r="AT32" s="415"/>
      <c r="AU32" s="415"/>
      <c r="AV32" s="415"/>
      <c r="AW32" s="415"/>
      <c r="AX32" s="415"/>
      <c r="AY32" s="415"/>
      <c r="AZ32" s="415"/>
      <c r="BA32" s="415"/>
      <c r="BB32" s="415"/>
      <c r="BC32" s="415"/>
      <c r="BE32" s="415" t="s">
        <v>184</v>
      </c>
      <c r="BF32" s="415"/>
      <c r="BG32" s="415"/>
      <c r="BH32" s="415"/>
      <c r="BI32" s="415"/>
      <c r="BJ32" s="415"/>
      <c r="BK32" s="415"/>
      <c r="BL32" s="415"/>
      <c r="BM32" s="415"/>
      <c r="BN32" s="415"/>
      <c r="BO32" s="415"/>
      <c r="BP32" s="415"/>
      <c r="BQ32" s="415"/>
      <c r="BR32" s="415"/>
      <c r="BS32" s="415"/>
      <c r="BT32" s="415"/>
      <c r="BU32" s="415"/>
      <c r="BW32" s="415" t="s">
        <v>185</v>
      </c>
      <c r="BX32" s="415"/>
      <c r="BY32" s="415"/>
      <c r="BZ32" s="415"/>
      <c r="CA32" s="415"/>
      <c r="CB32" s="415"/>
      <c r="CC32" s="415"/>
      <c r="CD32" s="415"/>
      <c r="CE32" s="415"/>
      <c r="CF32" s="415"/>
      <c r="CG32" s="415"/>
      <c r="CH32" s="415"/>
      <c r="CI32" s="415"/>
      <c r="CJ32" s="415"/>
      <c r="CK32" s="415"/>
      <c r="CL32" s="415"/>
      <c r="CM32" s="415"/>
      <c r="CO32" s="415" t="s">
        <v>186</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187</v>
      </c>
      <c r="D33" s="407"/>
      <c r="E33" s="406" t="s">
        <v>188</v>
      </c>
      <c r="F33" s="406"/>
      <c r="G33" s="406"/>
      <c r="H33" s="406"/>
      <c r="I33" s="406"/>
      <c r="J33" s="406"/>
      <c r="K33" s="406"/>
      <c r="L33" s="406"/>
      <c r="M33" s="406"/>
      <c r="N33" s="406"/>
      <c r="O33" s="406"/>
      <c r="P33" s="406"/>
      <c r="Q33" s="406"/>
      <c r="R33" s="406"/>
      <c r="S33" s="406"/>
      <c r="T33" s="194"/>
      <c r="U33" s="407" t="s">
        <v>187</v>
      </c>
      <c r="V33" s="407"/>
      <c r="W33" s="406" t="s">
        <v>188</v>
      </c>
      <c r="X33" s="406"/>
      <c r="Y33" s="406"/>
      <c r="Z33" s="406"/>
      <c r="AA33" s="406"/>
      <c r="AB33" s="406"/>
      <c r="AC33" s="406"/>
      <c r="AD33" s="406"/>
      <c r="AE33" s="406"/>
      <c r="AF33" s="406"/>
      <c r="AG33" s="406"/>
      <c r="AH33" s="406"/>
      <c r="AI33" s="406"/>
      <c r="AJ33" s="406"/>
      <c r="AK33" s="406"/>
      <c r="AL33" s="194"/>
      <c r="AM33" s="407" t="s">
        <v>187</v>
      </c>
      <c r="AN33" s="407"/>
      <c r="AO33" s="406" t="s">
        <v>188</v>
      </c>
      <c r="AP33" s="406"/>
      <c r="AQ33" s="406"/>
      <c r="AR33" s="406"/>
      <c r="AS33" s="406"/>
      <c r="AT33" s="406"/>
      <c r="AU33" s="406"/>
      <c r="AV33" s="406"/>
      <c r="AW33" s="406"/>
      <c r="AX33" s="406"/>
      <c r="AY33" s="406"/>
      <c r="AZ33" s="406"/>
      <c r="BA33" s="406"/>
      <c r="BB33" s="406"/>
      <c r="BC33" s="406"/>
      <c r="BD33" s="195"/>
      <c r="BE33" s="406" t="s">
        <v>189</v>
      </c>
      <c r="BF33" s="406"/>
      <c r="BG33" s="406" t="s">
        <v>190</v>
      </c>
      <c r="BH33" s="406"/>
      <c r="BI33" s="406"/>
      <c r="BJ33" s="406"/>
      <c r="BK33" s="406"/>
      <c r="BL33" s="406"/>
      <c r="BM33" s="406"/>
      <c r="BN33" s="406"/>
      <c r="BO33" s="406"/>
      <c r="BP33" s="406"/>
      <c r="BQ33" s="406"/>
      <c r="BR33" s="406"/>
      <c r="BS33" s="406"/>
      <c r="BT33" s="406"/>
      <c r="BU33" s="406"/>
      <c r="BV33" s="195"/>
      <c r="BW33" s="407" t="s">
        <v>189</v>
      </c>
      <c r="BX33" s="407"/>
      <c r="BY33" s="406" t="s">
        <v>191</v>
      </c>
      <c r="BZ33" s="406"/>
      <c r="CA33" s="406"/>
      <c r="CB33" s="406"/>
      <c r="CC33" s="406"/>
      <c r="CD33" s="406"/>
      <c r="CE33" s="406"/>
      <c r="CF33" s="406"/>
      <c r="CG33" s="406"/>
      <c r="CH33" s="406"/>
      <c r="CI33" s="406"/>
      <c r="CJ33" s="406"/>
      <c r="CK33" s="406"/>
      <c r="CL33" s="406"/>
      <c r="CM33" s="406"/>
      <c r="CN33" s="194"/>
      <c r="CO33" s="407" t="s">
        <v>187</v>
      </c>
      <c r="CP33" s="407"/>
      <c r="CQ33" s="406" t="s">
        <v>192</v>
      </c>
      <c r="CR33" s="406"/>
      <c r="CS33" s="406"/>
      <c r="CT33" s="406"/>
      <c r="CU33" s="406"/>
      <c r="CV33" s="406"/>
      <c r="CW33" s="406"/>
      <c r="CX33" s="406"/>
      <c r="CY33" s="406"/>
      <c r="CZ33" s="406"/>
      <c r="DA33" s="406"/>
      <c r="DB33" s="406"/>
      <c r="DC33" s="406"/>
      <c r="DD33" s="406"/>
      <c r="DE33" s="406"/>
      <c r="DF33" s="194"/>
      <c r="DG33" s="405" t="s">
        <v>193</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国民健康保険事業特別会計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簡易水道事業会計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7</v>
      </c>
      <c r="BX34" s="403"/>
      <c r="BY34" s="404" t="str">
        <f>IF('各会計、関係団体の財政状況及び健全化判断比率'!B68="","",'各会計、関係団体の財政状況及び健全化判断比率'!B68)</f>
        <v>南部檜山衛生処理組合</v>
      </c>
      <c r="BZ34" s="404"/>
      <c r="CA34" s="404"/>
      <c r="CB34" s="404"/>
      <c r="CC34" s="404"/>
      <c r="CD34" s="404"/>
      <c r="CE34" s="404"/>
      <c r="CF34" s="404"/>
      <c r="CG34" s="404"/>
      <c r="CH34" s="404"/>
      <c r="CI34" s="404"/>
      <c r="CJ34" s="404"/>
      <c r="CK34" s="404"/>
      <c r="CL34" s="404"/>
      <c r="CM34" s="404"/>
      <c r="CN34" s="169"/>
      <c r="CO34" s="403">
        <f>IF(CQ34="","",MAX(C34:D43,U34:V43,AM34:AN43,BE34:BF43,BW34:BX43)+1)</f>
        <v>11</v>
      </c>
      <c r="CP34" s="403"/>
      <c r="CQ34" s="404" t="str">
        <f>IF('各会計、関係団体の財政状況及び健全化判断比率'!BS7="","",'各会計、関係団体の財政状況及び健全化判断比率'!BS7)</f>
        <v>上ノ国町観光振興公社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介護保険事業特別会計</v>
      </c>
      <c r="X35" s="404"/>
      <c r="Y35" s="404"/>
      <c r="Z35" s="404"/>
      <c r="AA35" s="404"/>
      <c r="AB35" s="404"/>
      <c r="AC35" s="404"/>
      <c r="AD35" s="404"/>
      <c r="AE35" s="404"/>
      <c r="AF35" s="404"/>
      <c r="AG35" s="404"/>
      <c r="AH35" s="404"/>
      <c r="AI35" s="404"/>
      <c r="AJ35" s="404"/>
      <c r="AK35" s="404"/>
      <c r="AL35" s="169"/>
      <c r="AM35" s="403">
        <f t="shared" ref="AM35:AM43" si="0">IF(AO35="","",AM34+1)</f>
        <v>6</v>
      </c>
      <c r="AN35" s="403"/>
      <c r="AO35" s="404" t="str">
        <f>IF('各会計、関係団体の財政状況及び健全化判断比率'!B32="","",'各会計、関係団体の財政状況及び健全化判断比率'!B32)</f>
        <v>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8</v>
      </c>
      <c r="BX35" s="403"/>
      <c r="BY35" s="404" t="str">
        <f>IF('各会計、関係団体の財政状況及び健全化判断比率'!B69="","",'各会計、関係団体の財政状況及び健全化判断比率'!B69)</f>
        <v>江差町・上ノ国町学校給食組合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後期高齢者医療事業特別会計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9</v>
      </c>
      <c r="BX36" s="403"/>
      <c r="BY36" s="404" t="str">
        <f>IF('各会計、関係団体の財政状況及び健全化判断比率'!B70="","",'各会計、関係団体の財政状況及び健全化判断比率'!B70)</f>
        <v>檜山広域行政組合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10</v>
      </c>
      <c r="BX37" s="403"/>
      <c r="BY37" s="404" t="str">
        <f>IF('各会計、関係団体の財政状況及び健全化判断比率'!B71="","",'各会計、関係団体の財政状況及び健全化判断比率'!B71)</f>
        <v>渡島・檜山地方税滞納整理機構</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t="str">
        <f t="shared" si="2"/>
        <v/>
      </c>
      <c r="BX38" s="403"/>
      <c r="BY38" s="404" t="str">
        <f>IF('各会計、関係団体の財政状況及び健全化判断比率'!B72="","",'各会計、関係団体の財政状況及び健全化判断比率'!B72)</f>
        <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400" t="s">
        <v>195</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196</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197</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198</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199</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200</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201</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202</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Vh6gXZmZ31j1ou1bHgK5lpnrusnSZIM1gu8/m/7pmVuru99Jm6DnNwMSWNuazHRobDZSzCvRm+/vm/0GPRD7JQ==" saltValue="OnQUpmJ6NijA6fsHwkkAR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203</v>
      </c>
      <c r="DI1" s="754"/>
      <c r="DJ1" s="754"/>
      <c r="DK1" s="754"/>
      <c r="DL1" s="754"/>
      <c r="DM1" s="754"/>
      <c r="DN1" s="755"/>
      <c r="DO1" s="202"/>
      <c r="DP1" s="753" t="s">
        <v>204</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206</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207</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208</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209</v>
      </c>
      <c r="S4" s="710"/>
      <c r="T4" s="710"/>
      <c r="U4" s="710"/>
      <c r="V4" s="710"/>
      <c r="W4" s="710"/>
      <c r="X4" s="710"/>
      <c r="Y4" s="711"/>
      <c r="Z4" s="709" t="s">
        <v>210</v>
      </c>
      <c r="AA4" s="710"/>
      <c r="AB4" s="710"/>
      <c r="AC4" s="711"/>
      <c r="AD4" s="709" t="s">
        <v>211</v>
      </c>
      <c r="AE4" s="710"/>
      <c r="AF4" s="710"/>
      <c r="AG4" s="710"/>
      <c r="AH4" s="710"/>
      <c r="AI4" s="710"/>
      <c r="AJ4" s="710"/>
      <c r="AK4" s="711"/>
      <c r="AL4" s="709" t="s">
        <v>210</v>
      </c>
      <c r="AM4" s="710"/>
      <c r="AN4" s="710"/>
      <c r="AO4" s="711"/>
      <c r="AP4" s="756" t="s">
        <v>212</v>
      </c>
      <c r="AQ4" s="756"/>
      <c r="AR4" s="756"/>
      <c r="AS4" s="756"/>
      <c r="AT4" s="756"/>
      <c r="AU4" s="756"/>
      <c r="AV4" s="756"/>
      <c r="AW4" s="756"/>
      <c r="AX4" s="756"/>
      <c r="AY4" s="756"/>
      <c r="AZ4" s="756"/>
      <c r="BA4" s="756"/>
      <c r="BB4" s="756"/>
      <c r="BC4" s="756"/>
      <c r="BD4" s="756"/>
      <c r="BE4" s="756"/>
      <c r="BF4" s="756"/>
      <c r="BG4" s="756" t="s">
        <v>213</v>
      </c>
      <c r="BH4" s="756"/>
      <c r="BI4" s="756"/>
      <c r="BJ4" s="756"/>
      <c r="BK4" s="756"/>
      <c r="BL4" s="756"/>
      <c r="BM4" s="756"/>
      <c r="BN4" s="756"/>
      <c r="BO4" s="756" t="s">
        <v>210</v>
      </c>
      <c r="BP4" s="756"/>
      <c r="BQ4" s="756"/>
      <c r="BR4" s="756"/>
      <c r="BS4" s="756" t="s">
        <v>214</v>
      </c>
      <c r="BT4" s="756"/>
      <c r="BU4" s="756"/>
      <c r="BV4" s="756"/>
      <c r="BW4" s="756"/>
      <c r="BX4" s="756"/>
      <c r="BY4" s="756"/>
      <c r="BZ4" s="756"/>
      <c r="CA4" s="756"/>
      <c r="CB4" s="756"/>
      <c r="CD4" s="709" t="s">
        <v>215</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216</v>
      </c>
      <c r="C5" s="716"/>
      <c r="D5" s="716"/>
      <c r="E5" s="716"/>
      <c r="F5" s="716"/>
      <c r="G5" s="716"/>
      <c r="H5" s="716"/>
      <c r="I5" s="716"/>
      <c r="J5" s="716"/>
      <c r="K5" s="716"/>
      <c r="L5" s="716"/>
      <c r="M5" s="716"/>
      <c r="N5" s="716"/>
      <c r="O5" s="716"/>
      <c r="P5" s="716"/>
      <c r="Q5" s="717"/>
      <c r="R5" s="712">
        <v>446119</v>
      </c>
      <c r="S5" s="713"/>
      <c r="T5" s="713"/>
      <c r="U5" s="713"/>
      <c r="V5" s="713"/>
      <c r="W5" s="713"/>
      <c r="X5" s="713"/>
      <c r="Y5" s="738"/>
      <c r="Z5" s="751">
        <v>6.7</v>
      </c>
      <c r="AA5" s="751"/>
      <c r="AB5" s="751"/>
      <c r="AC5" s="751"/>
      <c r="AD5" s="752">
        <v>446119</v>
      </c>
      <c r="AE5" s="752"/>
      <c r="AF5" s="752"/>
      <c r="AG5" s="752"/>
      <c r="AH5" s="752"/>
      <c r="AI5" s="752"/>
      <c r="AJ5" s="752"/>
      <c r="AK5" s="752"/>
      <c r="AL5" s="739">
        <v>12.8</v>
      </c>
      <c r="AM5" s="721"/>
      <c r="AN5" s="721"/>
      <c r="AO5" s="740"/>
      <c r="AP5" s="715" t="s">
        <v>217</v>
      </c>
      <c r="AQ5" s="716"/>
      <c r="AR5" s="716"/>
      <c r="AS5" s="716"/>
      <c r="AT5" s="716"/>
      <c r="AU5" s="716"/>
      <c r="AV5" s="716"/>
      <c r="AW5" s="716"/>
      <c r="AX5" s="716"/>
      <c r="AY5" s="716"/>
      <c r="AZ5" s="716"/>
      <c r="BA5" s="716"/>
      <c r="BB5" s="716"/>
      <c r="BC5" s="716"/>
      <c r="BD5" s="716"/>
      <c r="BE5" s="716"/>
      <c r="BF5" s="717"/>
      <c r="BG5" s="657">
        <v>443321</v>
      </c>
      <c r="BH5" s="658"/>
      <c r="BI5" s="658"/>
      <c r="BJ5" s="658"/>
      <c r="BK5" s="658"/>
      <c r="BL5" s="658"/>
      <c r="BM5" s="658"/>
      <c r="BN5" s="659"/>
      <c r="BO5" s="695">
        <v>99.4</v>
      </c>
      <c r="BP5" s="695"/>
      <c r="BQ5" s="695"/>
      <c r="BR5" s="695"/>
      <c r="BS5" s="696">
        <v>4767</v>
      </c>
      <c r="BT5" s="696"/>
      <c r="BU5" s="696"/>
      <c r="BV5" s="696"/>
      <c r="BW5" s="696"/>
      <c r="BX5" s="696"/>
      <c r="BY5" s="696"/>
      <c r="BZ5" s="696"/>
      <c r="CA5" s="696"/>
      <c r="CB5" s="731"/>
      <c r="CD5" s="709" t="s">
        <v>212</v>
      </c>
      <c r="CE5" s="710"/>
      <c r="CF5" s="710"/>
      <c r="CG5" s="710"/>
      <c r="CH5" s="710"/>
      <c r="CI5" s="710"/>
      <c r="CJ5" s="710"/>
      <c r="CK5" s="710"/>
      <c r="CL5" s="710"/>
      <c r="CM5" s="710"/>
      <c r="CN5" s="710"/>
      <c r="CO5" s="710"/>
      <c r="CP5" s="710"/>
      <c r="CQ5" s="711"/>
      <c r="CR5" s="709" t="s">
        <v>218</v>
      </c>
      <c r="CS5" s="710"/>
      <c r="CT5" s="710"/>
      <c r="CU5" s="710"/>
      <c r="CV5" s="710"/>
      <c r="CW5" s="710"/>
      <c r="CX5" s="710"/>
      <c r="CY5" s="711"/>
      <c r="CZ5" s="709" t="s">
        <v>210</v>
      </c>
      <c r="DA5" s="710"/>
      <c r="DB5" s="710"/>
      <c r="DC5" s="711"/>
      <c r="DD5" s="709" t="s">
        <v>219</v>
      </c>
      <c r="DE5" s="710"/>
      <c r="DF5" s="710"/>
      <c r="DG5" s="710"/>
      <c r="DH5" s="710"/>
      <c r="DI5" s="710"/>
      <c r="DJ5" s="710"/>
      <c r="DK5" s="710"/>
      <c r="DL5" s="710"/>
      <c r="DM5" s="710"/>
      <c r="DN5" s="710"/>
      <c r="DO5" s="710"/>
      <c r="DP5" s="711"/>
      <c r="DQ5" s="709" t="s">
        <v>220</v>
      </c>
      <c r="DR5" s="710"/>
      <c r="DS5" s="710"/>
      <c r="DT5" s="710"/>
      <c r="DU5" s="710"/>
      <c r="DV5" s="710"/>
      <c r="DW5" s="710"/>
      <c r="DX5" s="710"/>
      <c r="DY5" s="710"/>
      <c r="DZ5" s="710"/>
      <c r="EA5" s="710"/>
      <c r="EB5" s="710"/>
      <c r="EC5" s="711"/>
    </row>
    <row r="6" spans="2:143" ht="11.25" customHeight="1" x14ac:dyDescent="0.15">
      <c r="B6" s="654" t="s">
        <v>221</v>
      </c>
      <c r="C6" s="655"/>
      <c r="D6" s="655"/>
      <c r="E6" s="655"/>
      <c r="F6" s="655"/>
      <c r="G6" s="655"/>
      <c r="H6" s="655"/>
      <c r="I6" s="655"/>
      <c r="J6" s="655"/>
      <c r="K6" s="655"/>
      <c r="L6" s="655"/>
      <c r="M6" s="655"/>
      <c r="N6" s="655"/>
      <c r="O6" s="655"/>
      <c r="P6" s="655"/>
      <c r="Q6" s="656"/>
      <c r="R6" s="657">
        <v>65856</v>
      </c>
      <c r="S6" s="658"/>
      <c r="T6" s="658"/>
      <c r="U6" s="658"/>
      <c r="V6" s="658"/>
      <c r="W6" s="658"/>
      <c r="X6" s="658"/>
      <c r="Y6" s="659"/>
      <c r="Z6" s="695">
        <v>1</v>
      </c>
      <c r="AA6" s="695"/>
      <c r="AB6" s="695"/>
      <c r="AC6" s="695"/>
      <c r="AD6" s="696">
        <v>65856</v>
      </c>
      <c r="AE6" s="696"/>
      <c r="AF6" s="696"/>
      <c r="AG6" s="696"/>
      <c r="AH6" s="696"/>
      <c r="AI6" s="696"/>
      <c r="AJ6" s="696"/>
      <c r="AK6" s="696"/>
      <c r="AL6" s="660">
        <v>1.9</v>
      </c>
      <c r="AM6" s="661"/>
      <c r="AN6" s="661"/>
      <c r="AO6" s="697"/>
      <c r="AP6" s="654" t="s">
        <v>222</v>
      </c>
      <c r="AQ6" s="655"/>
      <c r="AR6" s="655"/>
      <c r="AS6" s="655"/>
      <c r="AT6" s="655"/>
      <c r="AU6" s="655"/>
      <c r="AV6" s="655"/>
      <c r="AW6" s="655"/>
      <c r="AX6" s="655"/>
      <c r="AY6" s="655"/>
      <c r="AZ6" s="655"/>
      <c r="BA6" s="655"/>
      <c r="BB6" s="655"/>
      <c r="BC6" s="655"/>
      <c r="BD6" s="655"/>
      <c r="BE6" s="655"/>
      <c r="BF6" s="656"/>
      <c r="BG6" s="657">
        <v>443321</v>
      </c>
      <c r="BH6" s="658"/>
      <c r="BI6" s="658"/>
      <c r="BJ6" s="658"/>
      <c r="BK6" s="658"/>
      <c r="BL6" s="658"/>
      <c r="BM6" s="658"/>
      <c r="BN6" s="659"/>
      <c r="BO6" s="695">
        <v>99.4</v>
      </c>
      <c r="BP6" s="695"/>
      <c r="BQ6" s="695"/>
      <c r="BR6" s="695"/>
      <c r="BS6" s="696">
        <v>4767</v>
      </c>
      <c r="BT6" s="696"/>
      <c r="BU6" s="696"/>
      <c r="BV6" s="696"/>
      <c r="BW6" s="696"/>
      <c r="BX6" s="696"/>
      <c r="BY6" s="696"/>
      <c r="BZ6" s="696"/>
      <c r="CA6" s="696"/>
      <c r="CB6" s="731"/>
      <c r="CD6" s="715" t="s">
        <v>223</v>
      </c>
      <c r="CE6" s="716"/>
      <c r="CF6" s="716"/>
      <c r="CG6" s="716"/>
      <c r="CH6" s="716"/>
      <c r="CI6" s="716"/>
      <c r="CJ6" s="716"/>
      <c r="CK6" s="716"/>
      <c r="CL6" s="716"/>
      <c r="CM6" s="716"/>
      <c r="CN6" s="716"/>
      <c r="CO6" s="716"/>
      <c r="CP6" s="716"/>
      <c r="CQ6" s="717"/>
      <c r="CR6" s="657">
        <v>57506</v>
      </c>
      <c r="CS6" s="658"/>
      <c r="CT6" s="658"/>
      <c r="CU6" s="658"/>
      <c r="CV6" s="658"/>
      <c r="CW6" s="658"/>
      <c r="CX6" s="658"/>
      <c r="CY6" s="659"/>
      <c r="CZ6" s="739">
        <v>0.9</v>
      </c>
      <c r="DA6" s="721"/>
      <c r="DB6" s="721"/>
      <c r="DC6" s="741"/>
      <c r="DD6" s="663" t="s">
        <v>122</v>
      </c>
      <c r="DE6" s="658"/>
      <c r="DF6" s="658"/>
      <c r="DG6" s="658"/>
      <c r="DH6" s="658"/>
      <c r="DI6" s="658"/>
      <c r="DJ6" s="658"/>
      <c r="DK6" s="658"/>
      <c r="DL6" s="658"/>
      <c r="DM6" s="658"/>
      <c r="DN6" s="658"/>
      <c r="DO6" s="658"/>
      <c r="DP6" s="659"/>
      <c r="DQ6" s="663">
        <v>57506</v>
      </c>
      <c r="DR6" s="658"/>
      <c r="DS6" s="658"/>
      <c r="DT6" s="658"/>
      <c r="DU6" s="658"/>
      <c r="DV6" s="658"/>
      <c r="DW6" s="658"/>
      <c r="DX6" s="658"/>
      <c r="DY6" s="658"/>
      <c r="DZ6" s="658"/>
      <c r="EA6" s="658"/>
      <c r="EB6" s="658"/>
      <c r="EC6" s="694"/>
    </row>
    <row r="7" spans="2:143" ht="11.25" customHeight="1" x14ac:dyDescent="0.15">
      <c r="B7" s="654" t="s">
        <v>224</v>
      </c>
      <c r="C7" s="655"/>
      <c r="D7" s="655"/>
      <c r="E7" s="655"/>
      <c r="F7" s="655"/>
      <c r="G7" s="655"/>
      <c r="H7" s="655"/>
      <c r="I7" s="655"/>
      <c r="J7" s="655"/>
      <c r="K7" s="655"/>
      <c r="L7" s="655"/>
      <c r="M7" s="655"/>
      <c r="N7" s="655"/>
      <c r="O7" s="655"/>
      <c r="P7" s="655"/>
      <c r="Q7" s="656"/>
      <c r="R7" s="657">
        <v>210</v>
      </c>
      <c r="S7" s="658"/>
      <c r="T7" s="658"/>
      <c r="U7" s="658"/>
      <c r="V7" s="658"/>
      <c r="W7" s="658"/>
      <c r="X7" s="658"/>
      <c r="Y7" s="659"/>
      <c r="Z7" s="695">
        <v>0</v>
      </c>
      <c r="AA7" s="695"/>
      <c r="AB7" s="695"/>
      <c r="AC7" s="695"/>
      <c r="AD7" s="696">
        <v>210</v>
      </c>
      <c r="AE7" s="696"/>
      <c r="AF7" s="696"/>
      <c r="AG7" s="696"/>
      <c r="AH7" s="696"/>
      <c r="AI7" s="696"/>
      <c r="AJ7" s="696"/>
      <c r="AK7" s="696"/>
      <c r="AL7" s="660">
        <v>0</v>
      </c>
      <c r="AM7" s="661"/>
      <c r="AN7" s="661"/>
      <c r="AO7" s="697"/>
      <c r="AP7" s="654" t="s">
        <v>225</v>
      </c>
      <c r="AQ7" s="655"/>
      <c r="AR7" s="655"/>
      <c r="AS7" s="655"/>
      <c r="AT7" s="655"/>
      <c r="AU7" s="655"/>
      <c r="AV7" s="655"/>
      <c r="AW7" s="655"/>
      <c r="AX7" s="655"/>
      <c r="AY7" s="655"/>
      <c r="AZ7" s="655"/>
      <c r="BA7" s="655"/>
      <c r="BB7" s="655"/>
      <c r="BC7" s="655"/>
      <c r="BD7" s="655"/>
      <c r="BE7" s="655"/>
      <c r="BF7" s="656"/>
      <c r="BG7" s="657">
        <v>192344</v>
      </c>
      <c r="BH7" s="658"/>
      <c r="BI7" s="658"/>
      <c r="BJ7" s="658"/>
      <c r="BK7" s="658"/>
      <c r="BL7" s="658"/>
      <c r="BM7" s="658"/>
      <c r="BN7" s="659"/>
      <c r="BO7" s="695">
        <v>43.1</v>
      </c>
      <c r="BP7" s="695"/>
      <c r="BQ7" s="695"/>
      <c r="BR7" s="695"/>
      <c r="BS7" s="696">
        <v>4767</v>
      </c>
      <c r="BT7" s="696"/>
      <c r="BU7" s="696"/>
      <c r="BV7" s="696"/>
      <c r="BW7" s="696"/>
      <c r="BX7" s="696"/>
      <c r="BY7" s="696"/>
      <c r="BZ7" s="696"/>
      <c r="CA7" s="696"/>
      <c r="CB7" s="731"/>
      <c r="CD7" s="654" t="s">
        <v>226</v>
      </c>
      <c r="CE7" s="655"/>
      <c r="CF7" s="655"/>
      <c r="CG7" s="655"/>
      <c r="CH7" s="655"/>
      <c r="CI7" s="655"/>
      <c r="CJ7" s="655"/>
      <c r="CK7" s="655"/>
      <c r="CL7" s="655"/>
      <c r="CM7" s="655"/>
      <c r="CN7" s="655"/>
      <c r="CO7" s="655"/>
      <c r="CP7" s="655"/>
      <c r="CQ7" s="656"/>
      <c r="CR7" s="657">
        <v>1180112</v>
      </c>
      <c r="CS7" s="658"/>
      <c r="CT7" s="658"/>
      <c r="CU7" s="658"/>
      <c r="CV7" s="658"/>
      <c r="CW7" s="658"/>
      <c r="CX7" s="658"/>
      <c r="CY7" s="659"/>
      <c r="CZ7" s="695">
        <v>18.100000000000001</v>
      </c>
      <c r="DA7" s="695"/>
      <c r="DB7" s="695"/>
      <c r="DC7" s="695"/>
      <c r="DD7" s="663">
        <v>361248</v>
      </c>
      <c r="DE7" s="658"/>
      <c r="DF7" s="658"/>
      <c r="DG7" s="658"/>
      <c r="DH7" s="658"/>
      <c r="DI7" s="658"/>
      <c r="DJ7" s="658"/>
      <c r="DK7" s="658"/>
      <c r="DL7" s="658"/>
      <c r="DM7" s="658"/>
      <c r="DN7" s="658"/>
      <c r="DO7" s="658"/>
      <c r="DP7" s="659"/>
      <c r="DQ7" s="663">
        <v>720077</v>
      </c>
      <c r="DR7" s="658"/>
      <c r="DS7" s="658"/>
      <c r="DT7" s="658"/>
      <c r="DU7" s="658"/>
      <c r="DV7" s="658"/>
      <c r="DW7" s="658"/>
      <c r="DX7" s="658"/>
      <c r="DY7" s="658"/>
      <c r="DZ7" s="658"/>
      <c r="EA7" s="658"/>
      <c r="EB7" s="658"/>
      <c r="EC7" s="694"/>
    </row>
    <row r="8" spans="2:143" ht="11.25" customHeight="1" x14ac:dyDescent="0.15">
      <c r="B8" s="654" t="s">
        <v>227</v>
      </c>
      <c r="C8" s="655"/>
      <c r="D8" s="655"/>
      <c r="E8" s="655"/>
      <c r="F8" s="655"/>
      <c r="G8" s="655"/>
      <c r="H8" s="655"/>
      <c r="I8" s="655"/>
      <c r="J8" s="655"/>
      <c r="K8" s="655"/>
      <c r="L8" s="655"/>
      <c r="M8" s="655"/>
      <c r="N8" s="655"/>
      <c r="O8" s="655"/>
      <c r="P8" s="655"/>
      <c r="Q8" s="656"/>
      <c r="R8" s="657">
        <v>2015</v>
      </c>
      <c r="S8" s="658"/>
      <c r="T8" s="658"/>
      <c r="U8" s="658"/>
      <c r="V8" s="658"/>
      <c r="W8" s="658"/>
      <c r="X8" s="658"/>
      <c r="Y8" s="659"/>
      <c r="Z8" s="695">
        <v>0</v>
      </c>
      <c r="AA8" s="695"/>
      <c r="AB8" s="695"/>
      <c r="AC8" s="695"/>
      <c r="AD8" s="696">
        <v>2015</v>
      </c>
      <c r="AE8" s="696"/>
      <c r="AF8" s="696"/>
      <c r="AG8" s="696"/>
      <c r="AH8" s="696"/>
      <c r="AI8" s="696"/>
      <c r="AJ8" s="696"/>
      <c r="AK8" s="696"/>
      <c r="AL8" s="660">
        <v>0.1</v>
      </c>
      <c r="AM8" s="661"/>
      <c r="AN8" s="661"/>
      <c r="AO8" s="697"/>
      <c r="AP8" s="654" t="s">
        <v>228</v>
      </c>
      <c r="AQ8" s="655"/>
      <c r="AR8" s="655"/>
      <c r="AS8" s="655"/>
      <c r="AT8" s="655"/>
      <c r="AU8" s="655"/>
      <c r="AV8" s="655"/>
      <c r="AW8" s="655"/>
      <c r="AX8" s="655"/>
      <c r="AY8" s="655"/>
      <c r="AZ8" s="655"/>
      <c r="BA8" s="655"/>
      <c r="BB8" s="655"/>
      <c r="BC8" s="655"/>
      <c r="BD8" s="655"/>
      <c r="BE8" s="655"/>
      <c r="BF8" s="656"/>
      <c r="BG8" s="657">
        <v>5726</v>
      </c>
      <c r="BH8" s="658"/>
      <c r="BI8" s="658"/>
      <c r="BJ8" s="658"/>
      <c r="BK8" s="658"/>
      <c r="BL8" s="658"/>
      <c r="BM8" s="658"/>
      <c r="BN8" s="659"/>
      <c r="BO8" s="695">
        <v>1.3</v>
      </c>
      <c r="BP8" s="695"/>
      <c r="BQ8" s="695"/>
      <c r="BR8" s="695"/>
      <c r="BS8" s="696" t="s">
        <v>122</v>
      </c>
      <c r="BT8" s="696"/>
      <c r="BU8" s="696"/>
      <c r="BV8" s="696"/>
      <c r="BW8" s="696"/>
      <c r="BX8" s="696"/>
      <c r="BY8" s="696"/>
      <c r="BZ8" s="696"/>
      <c r="CA8" s="696"/>
      <c r="CB8" s="731"/>
      <c r="CD8" s="654" t="s">
        <v>229</v>
      </c>
      <c r="CE8" s="655"/>
      <c r="CF8" s="655"/>
      <c r="CG8" s="655"/>
      <c r="CH8" s="655"/>
      <c r="CI8" s="655"/>
      <c r="CJ8" s="655"/>
      <c r="CK8" s="655"/>
      <c r="CL8" s="655"/>
      <c r="CM8" s="655"/>
      <c r="CN8" s="655"/>
      <c r="CO8" s="655"/>
      <c r="CP8" s="655"/>
      <c r="CQ8" s="656"/>
      <c r="CR8" s="657">
        <v>1118957</v>
      </c>
      <c r="CS8" s="658"/>
      <c r="CT8" s="658"/>
      <c r="CU8" s="658"/>
      <c r="CV8" s="658"/>
      <c r="CW8" s="658"/>
      <c r="CX8" s="658"/>
      <c r="CY8" s="659"/>
      <c r="CZ8" s="695">
        <v>17.2</v>
      </c>
      <c r="DA8" s="695"/>
      <c r="DB8" s="695"/>
      <c r="DC8" s="695"/>
      <c r="DD8" s="663">
        <v>73480</v>
      </c>
      <c r="DE8" s="658"/>
      <c r="DF8" s="658"/>
      <c r="DG8" s="658"/>
      <c r="DH8" s="658"/>
      <c r="DI8" s="658"/>
      <c r="DJ8" s="658"/>
      <c r="DK8" s="658"/>
      <c r="DL8" s="658"/>
      <c r="DM8" s="658"/>
      <c r="DN8" s="658"/>
      <c r="DO8" s="658"/>
      <c r="DP8" s="659"/>
      <c r="DQ8" s="663">
        <v>685987</v>
      </c>
      <c r="DR8" s="658"/>
      <c r="DS8" s="658"/>
      <c r="DT8" s="658"/>
      <c r="DU8" s="658"/>
      <c r="DV8" s="658"/>
      <c r="DW8" s="658"/>
      <c r="DX8" s="658"/>
      <c r="DY8" s="658"/>
      <c r="DZ8" s="658"/>
      <c r="EA8" s="658"/>
      <c r="EB8" s="658"/>
      <c r="EC8" s="694"/>
    </row>
    <row r="9" spans="2:143" ht="11.25" customHeight="1" x14ac:dyDescent="0.15">
      <c r="B9" s="654" t="s">
        <v>230</v>
      </c>
      <c r="C9" s="655"/>
      <c r="D9" s="655"/>
      <c r="E9" s="655"/>
      <c r="F9" s="655"/>
      <c r="G9" s="655"/>
      <c r="H9" s="655"/>
      <c r="I9" s="655"/>
      <c r="J9" s="655"/>
      <c r="K9" s="655"/>
      <c r="L9" s="655"/>
      <c r="M9" s="655"/>
      <c r="N9" s="655"/>
      <c r="O9" s="655"/>
      <c r="P9" s="655"/>
      <c r="Q9" s="656"/>
      <c r="R9" s="657">
        <v>3109</v>
      </c>
      <c r="S9" s="658"/>
      <c r="T9" s="658"/>
      <c r="U9" s="658"/>
      <c r="V9" s="658"/>
      <c r="W9" s="658"/>
      <c r="X9" s="658"/>
      <c r="Y9" s="659"/>
      <c r="Z9" s="695">
        <v>0</v>
      </c>
      <c r="AA9" s="695"/>
      <c r="AB9" s="695"/>
      <c r="AC9" s="695"/>
      <c r="AD9" s="696">
        <v>3109</v>
      </c>
      <c r="AE9" s="696"/>
      <c r="AF9" s="696"/>
      <c r="AG9" s="696"/>
      <c r="AH9" s="696"/>
      <c r="AI9" s="696"/>
      <c r="AJ9" s="696"/>
      <c r="AK9" s="696"/>
      <c r="AL9" s="660">
        <v>0.1</v>
      </c>
      <c r="AM9" s="661"/>
      <c r="AN9" s="661"/>
      <c r="AO9" s="697"/>
      <c r="AP9" s="654" t="s">
        <v>231</v>
      </c>
      <c r="AQ9" s="655"/>
      <c r="AR9" s="655"/>
      <c r="AS9" s="655"/>
      <c r="AT9" s="655"/>
      <c r="AU9" s="655"/>
      <c r="AV9" s="655"/>
      <c r="AW9" s="655"/>
      <c r="AX9" s="655"/>
      <c r="AY9" s="655"/>
      <c r="AZ9" s="655"/>
      <c r="BA9" s="655"/>
      <c r="BB9" s="655"/>
      <c r="BC9" s="655"/>
      <c r="BD9" s="655"/>
      <c r="BE9" s="655"/>
      <c r="BF9" s="656"/>
      <c r="BG9" s="657">
        <v>165045</v>
      </c>
      <c r="BH9" s="658"/>
      <c r="BI9" s="658"/>
      <c r="BJ9" s="658"/>
      <c r="BK9" s="658"/>
      <c r="BL9" s="658"/>
      <c r="BM9" s="658"/>
      <c r="BN9" s="659"/>
      <c r="BO9" s="695">
        <v>37</v>
      </c>
      <c r="BP9" s="695"/>
      <c r="BQ9" s="695"/>
      <c r="BR9" s="695"/>
      <c r="BS9" s="696" t="s">
        <v>122</v>
      </c>
      <c r="BT9" s="696"/>
      <c r="BU9" s="696"/>
      <c r="BV9" s="696"/>
      <c r="BW9" s="696"/>
      <c r="BX9" s="696"/>
      <c r="BY9" s="696"/>
      <c r="BZ9" s="696"/>
      <c r="CA9" s="696"/>
      <c r="CB9" s="731"/>
      <c r="CD9" s="654" t="s">
        <v>232</v>
      </c>
      <c r="CE9" s="655"/>
      <c r="CF9" s="655"/>
      <c r="CG9" s="655"/>
      <c r="CH9" s="655"/>
      <c r="CI9" s="655"/>
      <c r="CJ9" s="655"/>
      <c r="CK9" s="655"/>
      <c r="CL9" s="655"/>
      <c r="CM9" s="655"/>
      <c r="CN9" s="655"/>
      <c r="CO9" s="655"/>
      <c r="CP9" s="655"/>
      <c r="CQ9" s="656"/>
      <c r="CR9" s="657">
        <v>423368</v>
      </c>
      <c r="CS9" s="658"/>
      <c r="CT9" s="658"/>
      <c r="CU9" s="658"/>
      <c r="CV9" s="658"/>
      <c r="CW9" s="658"/>
      <c r="CX9" s="658"/>
      <c r="CY9" s="659"/>
      <c r="CZ9" s="695">
        <v>6.5</v>
      </c>
      <c r="DA9" s="695"/>
      <c r="DB9" s="695"/>
      <c r="DC9" s="695"/>
      <c r="DD9" s="663">
        <v>40773</v>
      </c>
      <c r="DE9" s="658"/>
      <c r="DF9" s="658"/>
      <c r="DG9" s="658"/>
      <c r="DH9" s="658"/>
      <c r="DI9" s="658"/>
      <c r="DJ9" s="658"/>
      <c r="DK9" s="658"/>
      <c r="DL9" s="658"/>
      <c r="DM9" s="658"/>
      <c r="DN9" s="658"/>
      <c r="DO9" s="658"/>
      <c r="DP9" s="659"/>
      <c r="DQ9" s="663">
        <v>332140</v>
      </c>
      <c r="DR9" s="658"/>
      <c r="DS9" s="658"/>
      <c r="DT9" s="658"/>
      <c r="DU9" s="658"/>
      <c r="DV9" s="658"/>
      <c r="DW9" s="658"/>
      <c r="DX9" s="658"/>
      <c r="DY9" s="658"/>
      <c r="DZ9" s="658"/>
      <c r="EA9" s="658"/>
      <c r="EB9" s="658"/>
      <c r="EC9" s="694"/>
    </row>
    <row r="10" spans="2:143" ht="11.25" customHeight="1" x14ac:dyDescent="0.15">
      <c r="B10" s="654" t="s">
        <v>233</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234</v>
      </c>
      <c r="AQ10" s="655"/>
      <c r="AR10" s="655"/>
      <c r="AS10" s="655"/>
      <c r="AT10" s="655"/>
      <c r="AU10" s="655"/>
      <c r="AV10" s="655"/>
      <c r="AW10" s="655"/>
      <c r="AX10" s="655"/>
      <c r="AY10" s="655"/>
      <c r="AZ10" s="655"/>
      <c r="BA10" s="655"/>
      <c r="BB10" s="655"/>
      <c r="BC10" s="655"/>
      <c r="BD10" s="655"/>
      <c r="BE10" s="655"/>
      <c r="BF10" s="656"/>
      <c r="BG10" s="657">
        <v>11718</v>
      </c>
      <c r="BH10" s="658"/>
      <c r="BI10" s="658"/>
      <c r="BJ10" s="658"/>
      <c r="BK10" s="658"/>
      <c r="BL10" s="658"/>
      <c r="BM10" s="658"/>
      <c r="BN10" s="659"/>
      <c r="BO10" s="695">
        <v>2.6</v>
      </c>
      <c r="BP10" s="695"/>
      <c r="BQ10" s="695"/>
      <c r="BR10" s="695"/>
      <c r="BS10" s="696">
        <v>1952</v>
      </c>
      <c r="BT10" s="696"/>
      <c r="BU10" s="696"/>
      <c r="BV10" s="696"/>
      <c r="BW10" s="696"/>
      <c r="BX10" s="696"/>
      <c r="BY10" s="696"/>
      <c r="BZ10" s="696"/>
      <c r="CA10" s="696"/>
      <c r="CB10" s="731"/>
      <c r="CD10" s="654" t="s">
        <v>235</v>
      </c>
      <c r="CE10" s="655"/>
      <c r="CF10" s="655"/>
      <c r="CG10" s="655"/>
      <c r="CH10" s="655"/>
      <c r="CI10" s="655"/>
      <c r="CJ10" s="655"/>
      <c r="CK10" s="655"/>
      <c r="CL10" s="655"/>
      <c r="CM10" s="655"/>
      <c r="CN10" s="655"/>
      <c r="CO10" s="655"/>
      <c r="CP10" s="655"/>
      <c r="CQ10" s="656"/>
      <c r="CR10" s="657">
        <v>3395</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3395</v>
      </c>
      <c r="DR10" s="658"/>
      <c r="DS10" s="658"/>
      <c r="DT10" s="658"/>
      <c r="DU10" s="658"/>
      <c r="DV10" s="658"/>
      <c r="DW10" s="658"/>
      <c r="DX10" s="658"/>
      <c r="DY10" s="658"/>
      <c r="DZ10" s="658"/>
      <c r="EA10" s="658"/>
      <c r="EB10" s="658"/>
      <c r="EC10" s="694"/>
    </row>
    <row r="11" spans="2:143" ht="11.25" customHeight="1" x14ac:dyDescent="0.15">
      <c r="B11" s="654" t="s">
        <v>236</v>
      </c>
      <c r="C11" s="655"/>
      <c r="D11" s="655"/>
      <c r="E11" s="655"/>
      <c r="F11" s="655"/>
      <c r="G11" s="655"/>
      <c r="H11" s="655"/>
      <c r="I11" s="655"/>
      <c r="J11" s="655"/>
      <c r="K11" s="655"/>
      <c r="L11" s="655"/>
      <c r="M11" s="655"/>
      <c r="N11" s="655"/>
      <c r="O11" s="655"/>
      <c r="P11" s="655"/>
      <c r="Q11" s="656"/>
      <c r="R11" s="657">
        <v>111305</v>
      </c>
      <c r="S11" s="658"/>
      <c r="T11" s="658"/>
      <c r="U11" s="658"/>
      <c r="V11" s="658"/>
      <c r="W11" s="658"/>
      <c r="X11" s="658"/>
      <c r="Y11" s="659"/>
      <c r="Z11" s="660">
        <v>1.7</v>
      </c>
      <c r="AA11" s="661"/>
      <c r="AB11" s="661"/>
      <c r="AC11" s="662"/>
      <c r="AD11" s="663">
        <v>111305</v>
      </c>
      <c r="AE11" s="658"/>
      <c r="AF11" s="658"/>
      <c r="AG11" s="658"/>
      <c r="AH11" s="658"/>
      <c r="AI11" s="658"/>
      <c r="AJ11" s="658"/>
      <c r="AK11" s="659"/>
      <c r="AL11" s="660">
        <v>3.2</v>
      </c>
      <c r="AM11" s="661"/>
      <c r="AN11" s="661"/>
      <c r="AO11" s="697"/>
      <c r="AP11" s="654" t="s">
        <v>237</v>
      </c>
      <c r="AQ11" s="655"/>
      <c r="AR11" s="655"/>
      <c r="AS11" s="655"/>
      <c r="AT11" s="655"/>
      <c r="AU11" s="655"/>
      <c r="AV11" s="655"/>
      <c r="AW11" s="655"/>
      <c r="AX11" s="655"/>
      <c r="AY11" s="655"/>
      <c r="AZ11" s="655"/>
      <c r="BA11" s="655"/>
      <c r="BB11" s="655"/>
      <c r="BC11" s="655"/>
      <c r="BD11" s="655"/>
      <c r="BE11" s="655"/>
      <c r="BF11" s="656"/>
      <c r="BG11" s="657">
        <v>9855</v>
      </c>
      <c r="BH11" s="658"/>
      <c r="BI11" s="658"/>
      <c r="BJ11" s="658"/>
      <c r="BK11" s="658"/>
      <c r="BL11" s="658"/>
      <c r="BM11" s="658"/>
      <c r="BN11" s="659"/>
      <c r="BO11" s="695">
        <v>2.2000000000000002</v>
      </c>
      <c r="BP11" s="695"/>
      <c r="BQ11" s="695"/>
      <c r="BR11" s="695"/>
      <c r="BS11" s="696">
        <v>2815</v>
      </c>
      <c r="BT11" s="696"/>
      <c r="BU11" s="696"/>
      <c r="BV11" s="696"/>
      <c r="BW11" s="696"/>
      <c r="BX11" s="696"/>
      <c r="BY11" s="696"/>
      <c r="BZ11" s="696"/>
      <c r="CA11" s="696"/>
      <c r="CB11" s="731"/>
      <c r="CD11" s="654" t="s">
        <v>238</v>
      </c>
      <c r="CE11" s="655"/>
      <c r="CF11" s="655"/>
      <c r="CG11" s="655"/>
      <c r="CH11" s="655"/>
      <c r="CI11" s="655"/>
      <c r="CJ11" s="655"/>
      <c r="CK11" s="655"/>
      <c r="CL11" s="655"/>
      <c r="CM11" s="655"/>
      <c r="CN11" s="655"/>
      <c r="CO11" s="655"/>
      <c r="CP11" s="655"/>
      <c r="CQ11" s="656"/>
      <c r="CR11" s="657">
        <v>673284</v>
      </c>
      <c r="CS11" s="658"/>
      <c r="CT11" s="658"/>
      <c r="CU11" s="658"/>
      <c r="CV11" s="658"/>
      <c r="CW11" s="658"/>
      <c r="CX11" s="658"/>
      <c r="CY11" s="659"/>
      <c r="CZ11" s="695">
        <v>10.4</v>
      </c>
      <c r="DA11" s="695"/>
      <c r="DB11" s="695"/>
      <c r="DC11" s="695"/>
      <c r="DD11" s="663">
        <v>406410</v>
      </c>
      <c r="DE11" s="658"/>
      <c r="DF11" s="658"/>
      <c r="DG11" s="658"/>
      <c r="DH11" s="658"/>
      <c r="DI11" s="658"/>
      <c r="DJ11" s="658"/>
      <c r="DK11" s="658"/>
      <c r="DL11" s="658"/>
      <c r="DM11" s="658"/>
      <c r="DN11" s="658"/>
      <c r="DO11" s="658"/>
      <c r="DP11" s="659"/>
      <c r="DQ11" s="663">
        <v>285083</v>
      </c>
      <c r="DR11" s="658"/>
      <c r="DS11" s="658"/>
      <c r="DT11" s="658"/>
      <c r="DU11" s="658"/>
      <c r="DV11" s="658"/>
      <c r="DW11" s="658"/>
      <c r="DX11" s="658"/>
      <c r="DY11" s="658"/>
      <c r="DZ11" s="658"/>
      <c r="EA11" s="658"/>
      <c r="EB11" s="658"/>
      <c r="EC11" s="694"/>
    </row>
    <row r="12" spans="2:143" ht="11.25" customHeight="1" x14ac:dyDescent="0.15">
      <c r="B12" s="654" t="s">
        <v>239</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240</v>
      </c>
      <c r="AQ12" s="655"/>
      <c r="AR12" s="655"/>
      <c r="AS12" s="655"/>
      <c r="AT12" s="655"/>
      <c r="AU12" s="655"/>
      <c r="AV12" s="655"/>
      <c r="AW12" s="655"/>
      <c r="AX12" s="655"/>
      <c r="AY12" s="655"/>
      <c r="AZ12" s="655"/>
      <c r="BA12" s="655"/>
      <c r="BB12" s="655"/>
      <c r="BC12" s="655"/>
      <c r="BD12" s="655"/>
      <c r="BE12" s="655"/>
      <c r="BF12" s="656"/>
      <c r="BG12" s="657">
        <v>199756</v>
      </c>
      <c r="BH12" s="658"/>
      <c r="BI12" s="658"/>
      <c r="BJ12" s="658"/>
      <c r="BK12" s="658"/>
      <c r="BL12" s="658"/>
      <c r="BM12" s="658"/>
      <c r="BN12" s="659"/>
      <c r="BO12" s="695">
        <v>44.8</v>
      </c>
      <c r="BP12" s="695"/>
      <c r="BQ12" s="695"/>
      <c r="BR12" s="695"/>
      <c r="BS12" s="696" t="s">
        <v>122</v>
      </c>
      <c r="BT12" s="696"/>
      <c r="BU12" s="696"/>
      <c r="BV12" s="696"/>
      <c r="BW12" s="696"/>
      <c r="BX12" s="696"/>
      <c r="BY12" s="696"/>
      <c r="BZ12" s="696"/>
      <c r="CA12" s="696"/>
      <c r="CB12" s="731"/>
      <c r="CD12" s="654" t="s">
        <v>241</v>
      </c>
      <c r="CE12" s="655"/>
      <c r="CF12" s="655"/>
      <c r="CG12" s="655"/>
      <c r="CH12" s="655"/>
      <c r="CI12" s="655"/>
      <c r="CJ12" s="655"/>
      <c r="CK12" s="655"/>
      <c r="CL12" s="655"/>
      <c r="CM12" s="655"/>
      <c r="CN12" s="655"/>
      <c r="CO12" s="655"/>
      <c r="CP12" s="655"/>
      <c r="CQ12" s="656"/>
      <c r="CR12" s="657">
        <v>281615</v>
      </c>
      <c r="CS12" s="658"/>
      <c r="CT12" s="658"/>
      <c r="CU12" s="658"/>
      <c r="CV12" s="658"/>
      <c r="CW12" s="658"/>
      <c r="CX12" s="658"/>
      <c r="CY12" s="659"/>
      <c r="CZ12" s="695">
        <v>4.3</v>
      </c>
      <c r="DA12" s="695"/>
      <c r="DB12" s="695"/>
      <c r="DC12" s="695"/>
      <c r="DD12" s="663">
        <v>2376</v>
      </c>
      <c r="DE12" s="658"/>
      <c r="DF12" s="658"/>
      <c r="DG12" s="658"/>
      <c r="DH12" s="658"/>
      <c r="DI12" s="658"/>
      <c r="DJ12" s="658"/>
      <c r="DK12" s="658"/>
      <c r="DL12" s="658"/>
      <c r="DM12" s="658"/>
      <c r="DN12" s="658"/>
      <c r="DO12" s="658"/>
      <c r="DP12" s="659"/>
      <c r="DQ12" s="663">
        <v>181173</v>
      </c>
      <c r="DR12" s="658"/>
      <c r="DS12" s="658"/>
      <c r="DT12" s="658"/>
      <c r="DU12" s="658"/>
      <c r="DV12" s="658"/>
      <c r="DW12" s="658"/>
      <c r="DX12" s="658"/>
      <c r="DY12" s="658"/>
      <c r="DZ12" s="658"/>
      <c r="EA12" s="658"/>
      <c r="EB12" s="658"/>
      <c r="EC12" s="694"/>
    </row>
    <row r="13" spans="2:143" ht="11.25" customHeight="1" x14ac:dyDescent="0.15">
      <c r="B13" s="654" t="s">
        <v>242</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243</v>
      </c>
      <c r="AQ13" s="655"/>
      <c r="AR13" s="655"/>
      <c r="AS13" s="655"/>
      <c r="AT13" s="655"/>
      <c r="AU13" s="655"/>
      <c r="AV13" s="655"/>
      <c r="AW13" s="655"/>
      <c r="AX13" s="655"/>
      <c r="AY13" s="655"/>
      <c r="AZ13" s="655"/>
      <c r="BA13" s="655"/>
      <c r="BB13" s="655"/>
      <c r="BC13" s="655"/>
      <c r="BD13" s="655"/>
      <c r="BE13" s="655"/>
      <c r="BF13" s="656"/>
      <c r="BG13" s="657">
        <v>193944</v>
      </c>
      <c r="BH13" s="658"/>
      <c r="BI13" s="658"/>
      <c r="BJ13" s="658"/>
      <c r="BK13" s="658"/>
      <c r="BL13" s="658"/>
      <c r="BM13" s="658"/>
      <c r="BN13" s="659"/>
      <c r="BO13" s="695">
        <v>43.5</v>
      </c>
      <c r="BP13" s="695"/>
      <c r="BQ13" s="695"/>
      <c r="BR13" s="695"/>
      <c r="BS13" s="696" t="s">
        <v>122</v>
      </c>
      <c r="BT13" s="696"/>
      <c r="BU13" s="696"/>
      <c r="BV13" s="696"/>
      <c r="BW13" s="696"/>
      <c r="BX13" s="696"/>
      <c r="BY13" s="696"/>
      <c r="BZ13" s="696"/>
      <c r="CA13" s="696"/>
      <c r="CB13" s="731"/>
      <c r="CD13" s="654" t="s">
        <v>244</v>
      </c>
      <c r="CE13" s="655"/>
      <c r="CF13" s="655"/>
      <c r="CG13" s="655"/>
      <c r="CH13" s="655"/>
      <c r="CI13" s="655"/>
      <c r="CJ13" s="655"/>
      <c r="CK13" s="655"/>
      <c r="CL13" s="655"/>
      <c r="CM13" s="655"/>
      <c r="CN13" s="655"/>
      <c r="CO13" s="655"/>
      <c r="CP13" s="655"/>
      <c r="CQ13" s="656"/>
      <c r="CR13" s="657">
        <v>853300</v>
      </c>
      <c r="CS13" s="658"/>
      <c r="CT13" s="658"/>
      <c r="CU13" s="658"/>
      <c r="CV13" s="658"/>
      <c r="CW13" s="658"/>
      <c r="CX13" s="658"/>
      <c r="CY13" s="659"/>
      <c r="CZ13" s="695">
        <v>13.1</v>
      </c>
      <c r="DA13" s="695"/>
      <c r="DB13" s="695"/>
      <c r="DC13" s="695"/>
      <c r="DD13" s="663">
        <v>424505</v>
      </c>
      <c r="DE13" s="658"/>
      <c r="DF13" s="658"/>
      <c r="DG13" s="658"/>
      <c r="DH13" s="658"/>
      <c r="DI13" s="658"/>
      <c r="DJ13" s="658"/>
      <c r="DK13" s="658"/>
      <c r="DL13" s="658"/>
      <c r="DM13" s="658"/>
      <c r="DN13" s="658"/>
      <c r="DO13" s="658"/>
      <c r="DP13" s="659"/>
      <c r="DQ13" s="663">
        <v>373764</v>
      </c>
      <c r="DR13" s="658"/>
      <c r="DS13" s="658"/>
      <c r="DT13" s="658"/>
      <c r="DU13" s="658"/>
      <c r="DV13" s="658"/>
      <c r="DW13" s="658"/>
      <c r="DX13" s="658"/>
      <c r="DY13" s="658"/>
      <c r="DZ13" s="658"/>
      <c r="EA13" s="658"/>
      <c r="EB13" s="658"/>
      <c r="EC13" s="694"/>
    </row>
    <row r="14" spans="2:143" ht="11.25" customHeight="1" x14ac:dyDescent="0.15">
      <c r="B14" s="654" t="s">
        <v>245</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246</v>
      </c>
      <c r="AQ14" s="655"/>
      <c r="AR14" s="655"/>
      <c r="AS14" s="655"/>
      <c r="AT14" s="655"/>
      <c r="AU14" s="655"/>
      <c r="AV14" s="655"/>
      <c r="AW14" s="655"/>
      <c r="AX14" s="655"/>
      <c r="AY14" s="655"/>
      <c r="AZ14" s="655"/>
      <c r="BA14" s="655"/>
      <c r="BB14" s="655"/>
      <c r="BC14" s="655"/>
      <c r="BD14" s="655"/>
      <c r="BE14" s="655"/>
      <c r="BF14" s="656"/>
      <c r="BG14" s="657">
        <v>14785</v>
      </c>
      <c r="BH14" s="658"/>
      <c r="BI14" s="658"/>
      <c r="BJ14" s="658"/>
      <c r="BK14" s="658"/>
      <c r="BL14" s="658"/>
      <c r="BM14" s="658"/>
      <c r="BN14" s="659"/>
      <c r="BO14" s="695">
        <v>3.3</v>
      </c>
      <c r="BP14" s="695"/>
      <c r="BQ14" s="695"/>
      <c r="BR14" s="695"/>
      <c r="BS14" s="696" t="s">
        <v>122</v>
      </c>
      <c r="BT14" s="696"/>
      <c r="BU14" s="696"/>
      <c r="BV14" s="696"/>
      <c r="BW14" s="696"/>
      <c r="BX14" s="696"/>
      <c r="BY14" s="696"/>
      <c r="BZ14" s="696"/>
      <c r="CA14" s="696"/>
      <c r="CB14" s="731"/>
      <c r="CD14" s="654" t="s">
        <v>247</v>
      </c>
      <c r="CE14" s="655"/>
      <c r="CF14" s="655"/>
      <c r="CG14" s="655"/>
      <c r="CH14" s="655"/>
      <c r="CI14" s="655"/>
      <c r="CJ14" s="655"/>
      <c r="CK14" s="655"/>
      <c r="CL14" s="655"/>
      <c r="CM14" s="655"/>
      <c r="CN14" s="655"/>
      <c r="CO14" s="655"/>
      <c r="CP14" s="655"/>
      <c r="CQ14" s="656"/>
      <c r="CR14" s="657">
        <v>536444</v>
      </c>
      <c r="CS14" s="658"/>
      <c r="CT14" s="658"/>
      <c r="CU14" s="658"/>
      <c r="CV14" s="658"/>
      <c r="CW14" s="658"/>
      <c r="CX14" s="658"/>
      <c r="CY14" s="659"/>
      <c r="CZ14" s="695">
        <v>8.3000000000000007</v>
      </c>
      <c r="DA14" s="695"/>
      <c r="DB14" s="695"/>
      <c r="DC14" s="695"/>
      <c r="DD14" s="663">
        <v>297726</v>
      </c>
      <c r="DE14" s="658"/>
      <c r="DF14" s="658"/>
      <c r="DG14" s="658"/>
      <c r="DH14" s="658"/>
      <c r="DI14" s="658"/>
      <c r="DJ14" s="658"/>
      <c r="DK14" s="658"/>
      <c r="DL14" s="658"/>
      <c r="DM14" s="658"/>
      <c r="DN14" s="658"/>
      <c r="DO14" s="658"/>
      <c r="DP14" s="659"/>
      <c r="DQ14" s="663">
        <v>239144</v>
      </c>
      <c r="DR14" s="658"/>
      <c r="DS14" s="658"/>
      <c r="DT14" s="658"/>
      <c r="DU14" s="658"/>
      <c r="DV14" s="658"/>
      <c r="DW14" s="658"/>
      <c r="DX14" s="658"/>
      <c r="DY14" s="658"/>
      <c r="DZ14" s="658"/>
      <c r="EA14" s="658"/>
      <c r="EB14" s="658"/>
      <c r="EC14" s="694"/>
    </row>
    <row r="15" spans="2:143" ht="11.25" customHeight="1" x14ac:dyDescent="0.15">
      <c r="B15" s="654" t="s">
        <v>248</v>
      </c>
      <c r="C15" s="655"/>
      <c r="D15" s="655"/>
      <c r="E15" s="655"/>
      <c r="F15" s="655"/>
      <c r="G15" s="655"/>
      <c r="H15" s="655"/>
      <c r="I15" s="655"/>
      <c r="J15" s="655"/>
      <c r="K15" s="655"/>
      <c r="L15" s="655"/>
      <c r="M15" s="655"/>
      <c r="N15" s="655"/>
      <c r="O15" s="655"/>
      <c r="P15" s="655"/>
      <c r="Q15" s="656"/>
      <c r="R15" s="657">
        <v>5045</v>
      </c>
      <c r="S15" s="658"/>
      <c r="T15" s="658"/>
      <c r="U15" s="658"/>
      <c r="V15" s="658"/>
      <c r="W15" s="658"/>
      <c r="X15" s="658"/>
      <c r="Y15" s="659"/>
      <c r="Z15" s="695">
        <v>0.1</v>
      </c>
      <c r="AA15" s="695"/>
      <c r="AB15" s="695"/>
      <c r="AC15" s="695"/>
      <c r="AD15" s="696">
        <v>5045</v>
      </c>
      <c r="AE15" s="696"/>
      <c r="AF15" s="696"/>
      <c r="AG15" s="696"/>
      <c r="AH15" s="696"/>
      <c r="AI15" s="696"/>
      <c r="AJ15" s="696"/>
      <c r="AK15" s="696"/>
      <c r="AL15" s="660">
        <v>0.1</v>
      </c>
      <c r="AM15" s="661"/>
      <c r="AN15" s="661"/>
      <c r="AO15" s="697"/>
      <c r="AP15" s="654" t="s">
        <v>249</v>
      </c>
      <c r="AQ15" s="655"/>
      <c r="AR15" s="655"/>
      <c r="AS15" s="655"/>
      <c r="AT15" s="655"/>
      <c r="AU15" s="655"/>
      <c r="AV15" s="655"/>
      <c r="AW15" s="655"/>
      <c r="AX15" s="655"/>
      <c r="AY15" s="655"/>
      <c r="AZ15" s="655"/>
      <c r="BA15" s="655"/>
      <c r="BB15" s="655"/>
      <c r="BC15" s="655"/>
      <c r="BD15" s="655"/>
      <c r="BE15" s="655"/>
      <c r="BF15" s="656"/>
      <c r="BG15" s="657">
        <v>36436</v>
      </c>
      <c r="BH15" s="658"/>
      <c r="BI15" s="658"/>
      <c r="BJ15" s="658"/>
      <c r="BK15" s="658"/>
      <c r="BL15" s="658"/>
      <c r="BM15" s="658"/>
      <c r="BN15" s="659"/>
      <c r="BO15" s="695">
        <v>8.1999999999999993</v>
      </c>
      <c r="BP15" s="695"/>
      <c r="BQ15" s="695"/>
      <c r="BR15" s="695"/>
      <c r="BS15" s="696" t="s">
        <v>122</v>
      </c>
      <c r="BT15" s="696"/>
      <c r="BU15" s="696"/>
      <c r="BV15" s="696"/>
      <c r="BW15" s="696"/>
      <c r="BX15" s="696"/>
      <c r="BY15" s="696"/>
      <c r="BZ15" s="696"/>
      <c r="CA15" s="696"/>
      <c r="CB15" s="731"/>
      <c r="CD15" s="654" t="s">
        <v>250</v>
      </c>
      <c r="CE15" s="655"/>
      <c r="CF15" s="655"/>
      <c r="CG15" s="655"/>
      <c r="CH15" s="655"/>
      <c r="CI15" s="655"/>
      <c r="CJ15" s="655"/>
      <c r="CK15" s="655"/>
      <c r="CL15" s="655"/>
      <c r="CM15" s="655"/>
      <c r="CN15" s="655"/>
      <c r="CO15" s="655"/>
      <c r="CP15" s="655"/>
      <c r="CQ15" s="656"/>
      <c r="CR15" s="657">
        <v>567222</v>
      </c>
      <c r="CS15" s="658"/>
      <c r="CT15" s="658"/>
      <c r="CU15" s="658"/>
      <c r="CV15" s="658"/>
      <c r="CW15" s="658"/>
      <c r="CX15" s="658"/>
      <c r="CY15" s="659"/>
      <c r="CZ15" s="695">
        <v>8.6999999999999993</v>
      </c>
      <c r="DA15" s="695"/>
      <c r="DB15" s="695"/>
      <c r="DC15" s="695"/>
      <c r="DD15" s="663">
        <v>138048</v>
      </c>
      <c r="DE15" s="658"/>
      <c r="DF15" s="658"/>
      <c r="DG15" s="658"/>
      <c r="DH15" s="658"/>
      <c r="DI15" s="658"/>
      <c r="DJ15" s="658"/>
      <c r="DK15" s="658"/>
      <c r="DL15" s="658"/>
      <c r="DM15" s="658"/>
      <c r="DN15" s="658"/>
      <c r="DO15" s="658"/>
      <c r="DP15" s="659"/>
      <c r="DQ15" s="663">
        <v>437680</v>
      </c>
      <c r="DR15" s="658"/>
      <c r="DS15" s="658"/>
      <c r="DT15" s="658"/>
      <c r="DU15" s="658"/>
      <c r="DV15" s="658"/>
      <c r="DW15" s="658"/>
      <c r="DX15" s="658"/>
      <c r="DY15" s="658"/>
      <c r="DZ15" s="658"/>
      <c r="EA15" s="658"/>
      <c r="EB15" s="658"/>
      <c r="EC15" s="694"/>
    </row>
    <row r="16" spans="2:143" ht="11.25" customHeight="1" x14ac:dyDescent="0.15">
      <c r="B16" s="654" t="s">
        <v>251</v>
      </c>
      <c r="C16" s="655"/>
      <c r="D16" s="655"/>
      <c r="E16" s="655"/>
      <c r="F16" s="655"/>
      <c r="G16" s="655"/>
      <c r="H16" s="655"/>
      <c r="I16" s="655"/>
      <c r="J16" s="655"/>
      <c r="K16" s="655"/>
      <c r="L16" s="655"/>
      <c r="M16" s="655"/>
      <c r="N16" s="655"/>
      <c r="O16" s="655"/>
      <c r="P16" s="655"/>
      <c r="Q16" s="656"/>
      <c r="R16" s="657">
        <v>7308</v>
      </c>
      <c r="S16" s="658"/>
      <c r="T16" s="658"/>
      <c r="U16" s="658"/>
      <c r="V16" s="658"/>
      <c r="W16" s="658"/>
      <c r="X16" s="658"/>
      <c r="Y16" s="659"/>
      <c r="Z16" s="695">
        <v>0.1</v>
      </c>
      <c r="AA16" s="695"/>
      <c r="AB16" s="695"/>
      <c r="AC16" s="695"/>
      <c r="AD16" s="696">
        <v>7308</v>
      </c>
      <c r="AE16" s="696"/>
      <c r="AF16" s="696"/>
      <c r="AG16" s="696"/>
      <c r="AH16" s="696"/>
      <c r="AI16" s="696"/>
      <c r="AJ16" s="696"/>
      <c r="AK16" s="696"/>
      <c r="AL16" s="660">
        <v>0.2</v>
      </c>
      <c r="AM16" s="661"/>
      <c r="AN16" s="661"/>
      <c r="AO16" s="697"/>
      <c r="AP16" s="654" t="s">
        <v>252</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1"/>
      <c r="CD16" s="654" t="s">
        <v>253</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15">
      <c r="B17" s="654" t="s">
        <v>254</v>
      </c>
      <c r="C17" s="655"/>
      <c r="D17" s="655"/>
      <c r="E17" s="655"/>
      <c r="F17" s="655"/>
      <c r="G17" s="655"/>
      <c r="H17" s="655"/>
      <c r="I17" s="655"/>
      <c r="J17" s="655"/>
      <c r="K17" s="655"/>
      <c r="L17" s="655"/>
      <c r="M17" s="655"/>
      <c r="N17" s="655"/>
      <c r="O17" s="655"/>
      <c r="P17" s="655"/>
      <c r="Q17" s="656"/>
      <c r="R17" s="657">
        <v>16819</v>
      </c>
      <c r="S17" s="658"/>
      <c r="T17" s="658"/>
      <c r="U17" s="658"/>
      <c r="V17" s="658"/>
      <c r="W17" s="658"/>
      <c r="X17" s="658"/>
      <c r="Y17" s="659"/>
      <c r="Z17" s="695">
        <v>0.3</v>
      </c>
      <c r="AA17" s="695"/>
      <c r="AB17" s="695"/>
      <c r="AC17" s="695"/>
      <c r="AD17" s="696">
        <v>16819</v>
      </c>
      <c r="AE17" s="696"/>
      <c r="AF17" s="696"/>
      <c r="AG17" s="696"/>
      <c r="AH17" s="696"/>
      <c r="AI17" s="696"/>
      <c r="AJ17" s="696"/>
      <c r="AK17" s="696"/>
      <c r="AL17" s="660">
        <v>0.5</v>
      </c>
      <c r="AM17" s="661"/>
      <c r="AN17" s="661"/>
      <c r="AO17" s="697"/>
      <c r="AP17" s="654" t="s">
        <v>255</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1"/>
      <c r="CD17" s="654" t="s">
        <v>256</v>
      </c>
      <c r="CE17" s="655"/>
      <c r="CF17" s="655"/>
      <c r="CG17" s="655"/>
      <c r="CH17" s="655"/>
      <c r="CI17" s="655"/>
      <c r="CJ17" s="655"/>
      <c r="CK17" s="655"/>
      <c r="CL17" s="655"/>
      <c r="CM17" s="655"/>
      <c r="CN17" s="655"/>
      <c r="CO17" s="655"/>
      <c r="CP17" s="655"/>
      <c r="CQ17" s="656"/>
      <c r="CR17" s="657">
        <v>807084</v>
      </c>
      <c r="CS17" s="658"/>
      <c r="CT17" s="658"/>
      <c r="CU17" s="658"/>
      <c r="CV17" s="658"/>
      <c r="CW17" s="658"/>
      <c r="CX17" s="658"/>
      <c r="CY17" s="659"/>
      <c r="CZ17" s="695">
        <v>12.4</v>
      </c>
      <c r="DA17" s="695"/>
      <c r="DB17" s="695"/>
      <c r="DC17" s="695"/>
      <c r="DD17" s="663" t="s">
        <v>122</v>
      </c>
      <c r="DE17" s="658"/>
      <c r="DF17" s="658"/>
      <c r="DG17" s="658"/>
      <c r="DH17" s="658"/>
      <c r="DI17" s="658"/>
      <c r="DJ17" s="658"/>
      <c r="DK17" s="658"/>
      <c r="DL17" s="658"/>
      <c r="DM17" s="658"/>
      <c r="DN17" s="658"/>
      <c r="DO17" s="658"/>
      <c r="DP17" s="659"/>
      <c r="DQ17" s="663">
        <v>784423</v>
      </c>
      <c r="DR17" s="658"/>
      <c r="DS17" s="658"/>
      <c r="DT17" s="658"/>
      <c r="DU17" s="658"/>
      <c r="DV17" s="658"/>
      <c r="DW17" s="658"/>
      <c r="DX17" s="658"/>
      <c r="DY17" s="658"/>
      <c r="DZ17" s="658"/>
      <c r="EA17" s="658"/>
      <c r="EB17" s="658"/>
      <c r="EC17" s="694"/>
    </row>
    <row r="18" spans="2:133" ht="11.25" customHeight="1" x14ac:dyDescent="0.15">
      <c r="B18" s="654" t="s">
        <v>257</v>
      </c>
      <c r="C18" s="655"/>
      <c r="D18" s="655"/>
      <c r="E18" s="655"/>
      <c r="F18" s="655"/>
      <c r="G18" s="655"/>
      <c r="H18" s="655"/>
      <c r="I18" s="655"/>
      <c r="J18" s="655"/>
      <c r="K18" s="655"/>
      <c r="L18" s="655"/>
      <c r="M18" s="655"/>
      <c r="N18" s="655"/>
      <c r="O18" s="655"/>
      <c r="P18" s="655"/>
      <c r="Q18" s="656"/>
      <c r="R18" s="657">
        <v>1285</v>
      </c>
      <c r="S18" s="658"/>
      <c r="T18" s="658"/>
      <c r="U18" s="658"/>
      <c r="V18" s="658"/>
      <c r="W18" s="658"/>
      <c r="X18" s="658"/>
      <c r="Y18" s="659"/>
      <c r="Z18" s="695">
        <v>0</v>
      </c>
      <c r="AA18" s="695"/>
      <c r="AB18" s="695"/>
      <c r="AC18" s="695"/>
      <c r="AD18" s="696">
        <v>1285</v>
      </c>
      <c r="AE18" s="696"/>
      <c r="AF18" s="696"/>
      <c r="AG18" s="696"/>
      <c r="AH18" s="696"/>
      <c r="AI18" s="696"/>
      <c r="AJ18" s="696"/>
      <c r="AK18" s="696"/>
      <c r="AL18" s="660">
        <v>0</v>
      </c>
      <c r="AM18" s="661"/>
      <c r="AN18" s="661"/>
      <c r="AO18" s="697"/>
      <c r="AP18" s="654" t="s">
        <v>258</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1"/>
      <c r="CD18" s="654" t="s">
        <v>259</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260</v>
      </c>
      <c r="C19" s="655"/>
      <c r="D19" s="655"/>
      <c r="E19" s="655"/>
      <c r="F19" s="655"/>
      <c r="G19" s="655"/>
      <c r="H19" s="655"/>
      <c r="I19" s="655"/>
      <c r="J19" s="655"/>
      <c r="K19" s="655"/>
      <c r="L19" s="655"/>
      <c r="M19" s="655"/>
      <c r="N19" s="655"/>
      <c r="O19" s="655"/>
      <c r="P19" s="655"/>
      <c r="Q19" s="656"/>
      <c r="R19" s="657">
        <v>15534</v>
      </c>
      <c r="S19" s="658"/>
      <c r="T19" s="658"/>
      <c r="U19" s="658"/>
      <c r="V19" s="658"/>
      <c r="W19" s="658"/>
      <c r="X19" s="658"/>
      <c r="Y19" s="659"/>
      <c r="Z19" s="695">
        <v>0.2</v>
      </c>
      <c r="AA19" s="695"/>
      <c r="AB19" s="695"/>
      <c r="AC19" s="695"/>
      <c r="AD19" s="696">
        <v>15534</v>
      </c>
      <c r="AE19" s="696"/>
      <c r="AF19" s="696"/>
      <c r="AG19" s="696"/>
      <c r="AH19" s="696"/>
      <c r="AI19" s="696"/>
      <c r="AJ19" s="696"/>
      <c r="AK19" s="696"/>
      <c r="AL19" s="660">
        <v>0.4</v>
      </c>
      <c r="AM19" s="661"/>
      <c r="AN19" s="661"/>
      <c r="AO19" s="697"/>
      <c r="AP19" s="654" t="s">
        <v>261</v>
      </c>
      <c r="AQ19" s="655"/>
      <c r="AR19" s="655"/>
      <c r="AS19" s="655"/>
      <c r="AT19" s="655"/>
      <c r="AU19" s="655"/>
      <c r="AV19" s="655"/>
      <c r="AW19" s="655"/>
      <c r="AX19" s="655"/>
      <c r="AY19" s="655"/>
      <c r="AZ19" s="655"/>
      <c r="BA19" s="655"/>
      <c r="BB19" s="655"/>
      <c r="BC19" s="655"/>
      <c r="BD19" s="655"/>
      <c r="BE19" s="655"/>
      <c r="BF19" s="656"/>
      <c r="BG19" s="657">
        <v>2798</v>
      </c>
      <c r="BH19" s="658"/>
      <c r="BI19" s="658"/>
      <c r="BJ19" s="658"/>
      <c r="BK19" s="658"/>
      <c r="BL19" s="658"/>
      <c r="BM19" s="658"/>
      <c r="BN19" s="659"/>
      <c r="BO19" s="695">
        <v>0.6</v>
      </c>
      <c r="BP19" s="695"/>
      <c r="BQ19" s="695"/>
      <c r="BR19" s="695"/>
      <c r="BS19" s="696" t="s">
        <v>122</v>
      </c>
      <c r="BT19" s="696"/>
      <c r="BU19" s="696"/>
      <c r="BV19" s="696"/>
      <c r="BW19" s="696"/>
      <c r="BX19" s="696"/>
      <c r="BY19" s="696"/>
      <c r="BZ19" s="696"/>
      <c r="CA19" s="696"/>
      <c r="CB19" s="731"/>
      <c r="CD19" s="654" t="s">
        <v>262</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32" t="s">
        <v>263</v>
      </c>
      <c r="C20" s="733"/>
      <c r="D20" s="733"/>
      <c r="E20" s="733"/>
      <c r="F20" s="733"/>
      <c r="G20" s="733"/>
      <c r="H20" s="733"/>
      <c r="I20" s="733"/>
      <c r="J20" s="733"/>
      <c r="K20" s="733"/>
      <c r="L20" s="733"/>
      <c r="M20" s="733"/>
      <c r="N20" s="733"/>
      <c r="O20" s="733"/>
      <c r="P20" s="733"/>
      <c r="Q20" s="734"/>
      <c r="R20" s="657" t="s">
        <v>122</v>
      </c>
      <c r="S20" s="658"/>
      <c r="T20" s="658"/>
      <c r="U20" s="658"/>
      <c r="V20" s="658"/>
      <c r="W20" s="658"/>
      <c r="X20" s="658"/>
      <c r="Y20" s="659"/>
      <c r="Z20" s="695" t="s">
        <v>122</v>
      </c>
      <c r="AA20" s="695"/>
      <c r="AB20" s="695"/>
      <c r="AC20" s="695"/>
      <c r="AD20" s="696" t="s">
        <v>122</v>
      </c>
      <c r="AE20" s="696"/>
      <c r="AF20" s="696"/>
      <c r="AG20" s="696"/>
      <c r="AH20" s="696"/>
      <c r="AI20" s="696"/>
      <c r="AJ20" s="696"/>
      <c r="AK20" s="696"/>
      <c r="AL20" s="660" t="s">
        <v>122</v>
      </c>
      <c r="AM20" s="661"/>
      <c r="AN20" s="661"/>
      <c r="AO20" s="697"/>
      <c r="AP20" s="654" t="s">
        <v>264</v>
      </c>
      <c r="AQ20" s="655"/>
      <c r="AR20" s="655"/>
      <c r="AS20" s="655"/>
      <c r="AT20" s="655"/>
      <c r="AU20" s="655"/>
      <c r="AV20" s="655"/>
      <c r="AW20" s="655"/>
      <c r="AX20" s="655"/>
      <c r="AY20" s="655"/>
      <c r="AZ20" s="655"/>
      <c r="BA20" s="655"/>
      <c r="BB20" s="655"/>
      <c r="BC20" s="655"/>
      <c r="BD20" s="655"/>
      <c r="BE20" s="655"/>
      <c r="BF20" s="656"/>
      <c r="BG20" s="657">
        <v>2798</v>
      </c>
      <c r="BH20" s="658"/>
      <c r="BI20" s="658"/>
      <c r="BJ20" s="658"/>
      <c r="BK20" s="658"/>
      <c r="BL20" s="658"/>
      <c r="BM20" s="658"/>
      <c r="BN20" s="659"/>
      <c r="BO20" s="695">
        <v>0.6</v>
      </c>
      <c r="BP20" s="695"/>
      <c r="BQ20" s="695"/>
      <c r="BR20" s="695"/>
      <c r="BS20" s="696" t="s">
        <v>122</v>
      </c>
      <c r="BT20" s="696"/>
      <c r="BU20" s="696"/>
      <c r="BV20" s="696"/>
      <c r="BW20" s="696"/>
      <c r="BX20" s="696"/>
      <c r="BY20" s="696"/>
      <c r="BZ20" s="696"/>
      <c r="CA20" s="696"/>
      <c r="CB20" s="731"/>
      <c r="CD20" s="654" t="s">
        <v>265</v>
      </c>
      <c r="CE20" s="655"/>
      <c r="CF20" s="655"/>
      <c r="CG20" s="655"/>
      <c r="CH20" s="655"/>
      <c r="CI20" s="655"/>
      <c r="CJ20" s="655"/>
      <c r="CK20" s="655"/>
      <c r="CL20" s="655"/>
      <c r="CM20" s="655"/>
      <c r="CN20" s="655"/>
      <c r="CO20" s="655"/>
      <c r="CP20" s="655"/>
      <c r="CQ20" s="656"/>
      <c r="CR20" s="657">
        <v>6502287</v>
      </c>
      <c r="CS20" s="658"/>
      <c r="CT20" s="658"/>
      <c r="CU20" s="658"/>
      <c r="CV20" s="658"/>
      <c r="CW20" s="658"/>
      <c r="CX20" s="658"/>
      <c r="CY20" s="659"/>
      <c r="CZ20" s="695">
        <v>100</v>
      </c>
      <c r="DA20" s="695"/>
      <c r="DB20" s="695"/>
      <c r="DC20" s="695"/>
      <c r="DD20" s="663">
        <v>1744566</v>
      </c>
      <c r="DE20" s="658"/>
      <c r="DF20" s="658"/>
      <c r="DG20" s="658"/>
      <c r="DH20" s="658"/>
      <c r="DI20" s="658"/>
      <c r="DJ20" s="658"/>
      <c r="DK20" s="658"/>
      <c r="DL20" s="658"/>
      <c r="DM20" s="658"/>
      <c r="DN20" s="658"/>
      <c r="DO20" s="658"/>
      <c r="DP20" s="659"/>
      <c r="DQ20" s="663">
        <v>4100372</v>
      </c>
      <c r="DR20" s="658"/>
      <c r="DS20" s="658"/>
      <c r="DT20" s="658"/>
      <c r="DU20" s="658"/>
      <c r="DV20" s="658"/>
      <c r="DW20" s="658"/>
      <c r="DX20" s="658"/>
      <c r="DY20" s="658"/>
      <c r="DZ20" s="658"/>
      <c r="EA20" s="658"/>
      <c r="EB20" s="658"/>
      <c r="EC20" s="694"/>
    </row>
    <row r="21" spans="2:133" ht="11.25" customHeight="1" x14ac:dyDescent="0.15">
      <c r="B21" s="654" t="s">
        <v>266</v>
      </c>
      <c r="C21" s="655"/>
      <c r="D21" s="655"/>
      <c r="E21" s="655"/>
      <c r="F21" s="655"/>
      <c r="G21" s="655"/>
      <c r="H21" s="655"/>
      <c r="I21" s="655"/>
      <c r="J21" s="655"/>
      <c r="K21" s="655"/>
      <c r="L21" s="655"/>
      <c r="M21" s="655"/>
      <c r="N21" s="655"/>
      <c r="O21" s="655"/>
      <c r="P21" s="655"/>
      <c r="Q21" s="656"/>
      <c r="R21" s="657">
        <v>2986587</v>
      </c>
      <c r="S21" s="658"/>
      <c r="T21" s="658"/>
      <c r="U21" s="658"/>
      <c r="V21" s="658"/>
      <c r="W21" s="658"/>
      <c r="X21" s="658"/>
      <c r="Y21" s="659"/>
      <c r="Z21" s="695">
        <v>45</v>
      </c>
      <c r="AA21" s="695"/>
      <c r="AB21" s="695"/>
      <c r="AC21" s="695"/>
      <c r="AD21" s="696">
        <v>2803227</v>
      </c>
      <c r="AE21" s="696"/>
      <c r="AF21" s="696"/>
      <c r="AG21" s="696"/>
      <c r="AH21" s="696"/>
      <c r="AI21" s="696"/>
      <c r="AJ21" s="696"/>
      <c r="AK21" s="696"/>
      <c r="AL21" s="660">
        <v>80.5</v>
      </c>
      <c r="AM21" s="661"/>
      <c r="AN21" s="661"/>
      <c r="AO21" s="697"/>
      <c r="AP21" s="654" t="s">
        <v>267</v>
      </c>
      <c r="AQ21" s="735"/>
      <c r="AR21" s="735"/>
      <c r="AS21" s="735"/>
      <c r="AT21" s="735"/>
      <c r="AU21" s="735"/>
      <c r="AV21" s="735"/>
      <c r="AW21" s="735"/>
      <c r="AX21" s="735"/>
      <c r="AY21" s="735"/>
      <c r="AZ21" s="735"/>
      <c r="BA21" s="735"/>
      <c r="BB21" s="735"/>
      <c r="BC21" s="735"/>
      <c r="BD21" s="735"/>
      <c r="BE21" s="735"/>
      <c r="BF21" s="736"/>
      <c r="BG21" s="657">
        <v>2798</v>
      </c>
      <c r="BH21" s="658"/>
      <c r="BI21" s="658"/>
      <c r="BJ21" s="658"/>
      <c r="BK21" s="658"/>
      <c r="BL21" s="658"/>
      <c r="BM21" s="658"/>
      <c r="BN21" s="659"/>
      <c r="BO21" s="695">
        <v>0.6</v>
      </c>
      <c r="BP21" s="695"/>
      <c r="BQ21" s="695"/>
      <c r="BR21" s="695"/>
      <c r="BS21" s="696" t="s">
        <v>122</v>
      </c>
      <c r="BT21" s="696"/>
      <c r="BU21" s="696"/>
      <c r="BV21" s="696"/>
      <c r="BW21" s="696"/>
      <c r="BX21" s="696"/>
      <c r="BY21" s="696"/>
      <c r="BZ21" s="696"/>
      <c r="CA21" s="696"/>
      <c r="CB21" s="731"/>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268</v>
      </c>
      <c r="C22" s="655"/>
      <c r="D22" s="655"/>
      <c r="E22" s="655"/>
      <c r="F22" s="655"/>
      <c r="G22" s="655"/>
      <c r="H22" s="655"/>
      <c r="I22" s="655"/>
      <c r="J22" s="655"/>
      <c r="K22" s="655"/>
      <c r="L22" s="655"/>
      <c r="M22" s="655"/>
      <c r="N22" s="655"/>
      <c r="O22" s="655"/>
      <c r="P22" s="655"/>
      <c r="Q22" s="656"/>
      <c r="R22" s="657">
        <v>2803227</v>
      </c>
      <c r="S22" s="658"/>
      <c r="T22" s="658"/>
      <c r="U22" s="658"/>
      <c r="V22" s="658"/>
      <c r="W22" s="658"/>
      <c r="X22" s="658"/>
      <c r="Y22" s="659"/>
      <c r="Z22" s="695">
        <v>42.2</v>
      </c>
      <c r="AA22" s="695"/>
      <c r="AB22" s="695"/>
      <c r="AC22" s="695"/>
      <c r="AD22" s="696">
        <v>2803227</v>
      </c>
      <c r="AE22" s="696"/>
      <c r="AF22" s="696"/>
      <c r="AG22" s="696"/>
      <c r="AH22" s="696"/>
      <c r="AI22" s="696"/>
      <c r="AJ22" s="696"/>
      <c r="AK22" s="696"/>
      <c r="AL22" s="660">
        <v>80.5</v>
      </c>
      <c r="AM22" s="661"/>
      <c r="AN22" s="661"/>
      <c r="AO22" s="697"/>
      <c r="AP22" s="654" t="s">
        <v>269</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1"/>
      <c r="CD22" s="709" t="s">
        <v>270</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271</v>
      </c>
      <c r="C23" s="655"/>
      <c r="D23" s="655"/>
      <c r="E23" s="655"/>
      <c r="F23" s="655"/>
      <c r="G23" s="655"/>
      <c r="H23" s="655"/>
      <c r="I23" s="655"/>
      <c r="J23" s="655"/>
      <c r="K23" s="655"/>
      <c r="L23" s="655"/>
      <c r="M23" s="655"/>
      <c r="N23" s="655"/>
      <c r="O23" s="655"/>
      <c r="P23" s="655"/>
      <c r="Q23" s="656"/>
      <c r="R23" s="657">
        <v>183360</v>
      </c>
      <c r="S23" s="658"/>
      <c r="T23" s="658"/>
      <c r="U23" s="658"/>
      <c r="V23" s="658"/>
      <c r="W23" s="658"/>
      <c r="X23" s="658"/>
      <c r="Y23" s="659"/>
      <c r="Z23" s="695">
        <v>2.8</v>
      </c>
      <c r="AA23" s="695"/>
      <c r="AB23" s="695"/>
      <c r="AC23" s="695"/>
      <c r="AD23" s="696" t="s">
        <v>122</v>
      </c>
      <c r="AE23" s="696"/>
      <c r="AF23" s="696"/>
      <c r="AG23" s="696"/>
      <c r="AH23" s="696"/>
      <c r="AI23" s="696"/>
      <c r="AJ23" s="696"/>
      <c r="AK23" s="696"/>
      <c r="AL23" s="660" t="s">
        <v>122</v>
      </c>
      <c r="AM23" s="661"/>
      <c r="AN23" s="661"/>
      <c r="AO23" s="697"/>
      <c r="AP23" s="654" t="s">
        <v>272</v>
      </c>
      <c r="AQ23" s="735"/>
      <c r="AR23" s="735"/>
      <c r="AS23" s="735"/>
      <c r="AT23" s="735"/>
      <c r="AU23" s="735"/>
      <c r="AV23" s="735"/>
      <c r="AW23" s="735"/>
      <c r="AX23" s="735"/>
      <c r="AY23" s="735"/>
      <c r="AZ23" s="735"/>
      <c r="BA23" s="735"/>
      <c r="BB23" s="735"/>
      <c r="BC23" s="735"/>
      <c r="BD23" s="735"/>
      <c r="BE23" s="735"/>
      <c r="BF23" s="736"/>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1"/>
      <c r="CD23" s="709" t="s">
        <v>212</v>
      </c>
      <c r="CE23" s="710"/>
      <c r="CF23" s="710"/>
      <c r="CG23" s="710"/>
      <c r="CH23" s="710"/>
      <c r="CI23" s="710"/>
      <c r="CJ23" s="710"/>
      <c r="CK23" s="710"/>
      <c r="CL23" s="710"/>
      <c r="CM23" s="710"/>
      <c r="CN23" s="710"/>
      <c r="CO23" s="710"/>
      <c r="CP23" s="710"/>
      <c r="CQ23" s="711"/>
      <c r="CR23" s="709" t="s">
        <v>273</v>
      </c>
      <c r="CS23" s="710"/>
      <c r="CT23" s="710"/>
      <c r="CU23" s="710"/>
      <c r="CV23" s="710"/>
      <c r="CW23" s="710"/>
      <c r="CX23" s="710"/>
      <c r="CY23" s="711"/>
      <c r="CZ23" s="709" t="s">
        <v>274</v>
      </c>
      <c r="DA23" s="710"/>
      <c r="DB23" s="710"/>
      <c r="DC23" s="711"/>
      <c r="DD23" s="709" t="s">
        <v>275</v>
      </c>
      <c r="DE23" s="710"/>
      <c r="DF23" s="710"/>
      <c r="DG23" s="710"/>
      <c r="DH23" s="710"/>
      <c r="DI23" s="710"/>
      <c r="DJ23" s="710"/>
      <c r="DK23" s="711"/>
      <c r="DL23" s="747" t="s">
        <v>276</v>
      </c>
      <c r="DM23" s="748"/>
      <c r="DN23" s="748"/>
      <c r="DO23" s="748"/>
      <c r="DP23" s="748"/>
      <c r="DQ23" s="748"/>
      <c r="DR23" s="748"/>
      <c r="DS23" s="748"/>
      <c r="DT23" s="748"/>
      <c r="DU23" s="748"/>
      <c r="DV23" s="749"/>
      <c r="DW23" s="709" t="s">
        <v>277</v>
      </c>
      <c r="DX23" s="710"/>
      <c r="DY23" s="710"/>
      <c r="DZ23" s="710"/>
      <c r="EA23" s="710"/>
      <c r="EB23" s="710"/>
      <c r="EC23" s="711"/>
    </row>
    <row r="24" spans="2:133" ht="11.25" customHeight="1" x14ac:dyDescent="0.15">
      <c r="B24" s="654" t="s">
        <v>278</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279</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1"/>
      <c r="CD24" s="715" t="s">
        <v>280</v>
      </c>
      <c r="CE24" s="716"/>
      <c r="CF24" s="716"/>
      <c r="CG24" s="716"/>
      <c r="CH24" s="716"/>
      <c r="CI24" s="716"/>
      <c r="CJ24" s="716"/>
      <c r="CK24" s="716"/>
      <c r="CL24" s="716"/>
      <c r="CM24" s="716"/>
      <c r="CN24" s="716"/>
      <c r="CO24" s="716"/>
      <c r="CP24" s="716"/>
      <c r="CQ24" s="717"/>
      <c r="CR24" s="712">
        <v>2098124</v>
      </c>
      <c r="CS24" s="713"/>
      <c r="CT24" s="713"/>
      <c r="CU24" s="713"/>
      <c r="CV24" s="713"/>
      <c r="CW24" s="713"/>
      <c r="CX24" s="713"/>
      <c r="CY24" s="738"/>
      <c r="CZ24" s="739">
        <v>32.299999999999997</v>
      </c>
      <c r="DA24" s="721"/>
      <c r="DB24" s="721"/>
      <c r="DC24" s="741"/>
      <c r="DD24" s="737">
        <v>1753220</v>
      </c>
      <c r="DE24" s="713"/>
      <c r="DF24" s="713"/>
      <c r="DG24" s="713"/>
      <c r="DH24" s="713"/>
      <c r="DI24" s="713"/>
      <c r="DJ24" s="713"/>
      <c r="DK24" s="738"/>
      <c r="DL24" s="737">
        <v>1702212</v>
      </c>
      <c r="DM24" s="713"/>
      <c r="DN24" s="713"/>
      <c r="DO24" s="713"/>
      <c r="DP24" s="713"/>
      <c r="DQ24" s="713"/>
      <c r="DR24" s="713"/>
      <c r="DS24" s="713"/>
      <c r="DT24" s="713"/>
      <c r="DU24" s="713"/>
      <c r="DV24" s="738"/>
      <c r="DW24" s="739">
        <v>48.8</v>
      </c>
      <c r="DX24" s="721"/>
      <c r="DY24" s="721"/>
      <c r="DZ24" s="721"/>
      <c r="EA24" s="721"/>
      <c r="EB24" s="721"/>
      <c r="EC24" s="740"/>
    </row>
    <row r="25" spans="2:133" ht="11.25" customHeight="1" x14ac:dyDescent="0.15">
      <c r="B25" s="654" t="s">
        <v>281</v>
      </c>
      <c r="C25" s="655"/>
      <c r="D25" s="655"/>
      <c r="E25" s="655"/>
      <c r="F25" s="655"/>
      <c r="G25" s="655"/>
      <c r="H25" s="655"/>
      <c r="I25" s="655"/>
      <c r="J25" s="655"/>
      <c r="K25" s="655"/>
      <c r="L25" s="655"/>
      <c r="M25" s="655"/>
      <c r="N25" s="655"/>
      <c r="O25" s="655"/>
      <c r="P25" s="655"/>
      <c r="Q25" s="656"/>
      <c r="R25" s="657">
        <v>3644373</v>
      </c>
      <c r="S25" s="658"/>
      <c r="T25" s="658"/>
      <c r="U25" s="658"/>
      <c r="V25" s="658"/>
      <c r="W25" s="658"/>
      <c r="X25" s="658"/>
      <c r="Y25" s="659"/>
      <c r="Z25" s="695">
        <v>54.9</v>
      </c>
      <c r="AA25" s="695"/>
      <c r="AB25" s="695"/>
      <c r="AC25" s="695"/>
      <c r="AD25" s="696">
        <v>3461013</v>
      </c>
      <c r="AE25" s="696"/>
      <c r="AF25" s="696"/>
      <c r="AG25" s="696"/>
      <c r="AH25" s="696"/>
      <c r="AI25" s="696"/>
      <c r="AJ25" s="696"/>
      <c r="AK25" s="696"/>
      <c r="AL25" s="660">
        <v>99.4</v>
      </c>
      <c r="AM25" s="661"/>
      <c r="AN25" s="661"/>
      <c r="AO25" s="697"/>
      <c r="AP25" s="654" t="s">
        <v>282</v>
      </c>
      <c r="AQ25" s="735"/>
      <c r="AR25" s="735"/>
      <c r="AS25" s="735"/>
      <c r="AT25" s="735"/>
      <c r="AU25" s="735"/>
      <c r="AV25" s="735"/>
      <c r="AW25" s="735"/>
      <c r="AX25" s="735"/>
      <c r="AY25" s="735"/>
      <c r="AZ25" s="735"/>
      <c r="BA25" s="735"/>
      <c r="BB25" s="735"/>
      <c r="BC25" s="735"/>
      <c r="BD25" s="735"/>
      <c r="BE25" s="735"/>
      <c r="BF25" s="736"/>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1"/>
      <c r="CD25" s="654" t="s">
        <v>283</v>
      </c>
      <c r="CE25" s="655"/>
      <c r="CF25" s="655"/>
      <c r="CG25" s="655"/>
      <c r="CH25" s="655"/>
      <c r="CI25" s="655"/>
      <c r="CJ25" s="655"/>
      <c r="CK25" s="655"/>
      <c r="CL25" s="655"/>
      <c r="CM25" s="655"/>
      <c r="CN25" s="655"/>
      <c r="CO25" s="655"/>
      <c r="CP25" s="655"/>
      <c r="CQ25" s="656"/>
      <c r="CR25" s="657">
        <v>911771</v>
      </c>
      <c r="CS25" s="670"/>
      <c r="CT25" s="670"/>
      <c r="CU25" s="670"/>
      <c r="CV25" s="670"/>
      <c r="CW25" s="670"/>
      <c r="CX25" s="670"/>
      <c r="CY25" s="671"/>
      <c r="CZ25" s="660">
        <v>14</v>
      </c>
      <c r="DA25" s="672"/>
      <c r="DB25" s="672"/>
      <c r="DC25" s="673"/>
      <c r="DD25" s="663">
        <v>851285</v>
      </c>
      <c r="DE25" s="670"/>
      <c r="DF25" s="670"/>
      <c r="DG25" s="670"/>
      <c r="DH25" s="670"/>
      <c r="DI25" s="670"/>
      <c r="DJ25" s="670"/>
      <c r="DK25" s="671"/>
      <c r="DL25" s="663">
        <v>850776</v>
      </c>
      <c r="DM25" s="670"/>
      <c r="DN25" s="670"/>
      <c r="DO25" s="670"/>
      <c r="DP25" s="670"/>
      <c r="DQ25" s="670"/>
      <c r="DR25" s="670"/>
      <c r="DS25" s="670"/>
      <c r="DT25" s="670"/>
      <c r="DU25" s="670"/>
      <c r="DV25" s="671"/>
      <c r="DW25" s="660">
        <v>24.4</v>
      </c>
      <c r="DX25" s="672"/>
      <c r="DY25" s="672"/>
      <c r="DZ25" s="672"/>
      <c r="EA25" s="672"/>
      <c r="EB25" s="672"/>
      <c r="EC25" s="684"/>
    </row>
    <row r="26" spans="2:133" ht="11.25" customHeight="1" x14ac:dyDescent="0.15">
      <c r="B26" s="654" t="s">
        <v>284</v>
      </c>
      <c r="C26" s="655"/>
      <c r="D26" s="655"/>
      <c r="E26" s="655"/>
      <c r="F26" s="655"/>
      <c r="G26" s="655"/>
      <c r="H26" s="655"/>
      <c r="I26" s="655"/>
      <c r="J26" s="655"/>
      <c r="K26" s="655"/>
      <c r="L26" s="655"/>
      <c r="M26" s="655"/>
      <c r="N26" s="655"/>
      <c r="O26" s="655"/>
      <c r="P26" s="655"/>
      <c r="Q26" s="656"/>
      <c r="R26" s="657" t="s">
        <v>122</v>
      </c>
      <c r="S26" s="658"/>
      <c r="T26" s="658"/>
      <c r="U26" s="658"/>
      <c r="V26" s="658"/>
      <c r="W26" s="658"/>
      <c r="X26" s="658"/>
      <c r="Y26" s="659"/>
      <c r="Z26" s="695" t="s">
        <v>122</v>
      </c>
      <c r="AA26" s="695"/>
      <c r="AB26" s="695"/>
      <c r="AC26" s="695"/>
      <c r="AD26" s="696" t="s">
        <v>122</v>
      </c>
      <c r="AE26" s="696"/>
      <c r="AF26" s="696"/>
      <c r="AG26" s="696"/>
      <c r="AH26" s="696"/>
      <c r="AI26" s="696"/>
      <c r="AJ26" s="696"/>
      <c r="AK26" s="696"/>
      <c r="AL26" s="660" t="s">
        <v>122</v>
      </c>
      <c r="AM26" s="661"/>
      <c r="AN26" s="661"/>
      <c r="AO26" s="697"/>
      <c r="AP26" s="654" t="s">
        <v>285</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1"/>
      <c r="CD26" s="654" t="s">
        <v>286</v>
      </c>
      <c r="CE26" s="655"/>
      <c r="CF26" s="655"/>
      <c r="CG26" s="655"/>
      <c r="CH26" s="655"/>
      <c r="CI26" s="655"/>
      <c r="CJ26" s="655"/>
      <c r="CK26" s="655"/>
      <c r="CL26" s="655"/>
      <c r="CM26" s="655"/>
      <c r="CN26" s="655"/>
      <c r="CO26" s="655"/>
      <c r="CP26" s="655"/>
      <c r="CQ26" s="656"/>
      <c r="CR26" s="657">
        <v>534944</v>
      </c>
      <c r="CS26" s="658"/>
      <c r="CT26" s="658"/>
      <c r="CU26" s="658"/>
      <c r="CV26" s="658"/>
      <c r="CW26" s="658"/>
      <c r="CX26" s="658"/>
      <c r="CY26" s="659"/>
      <c r="CZ26" s="660">
        <v>8.1999999999999993</v>
      </c>
      <c r="DA26" s="672"/>
      <c r="DB26" s="672"/>
      <c r="DC26" s="673"/>
      <c r="DD26" s="663">
        <v>492949</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287</v>
      </c>
      <c r="C27" s="655"/>
      <c r="D27" s="655"/>
      <c r="E27" s="655"/>
      <c r="F27" s="655"/>
      <c r="G27" s="655"/>
      <c r="H27" s="655"/>
      <c r="I27" s="655"/>
      <c r="J27" s="655"/>
      <c r="K27" s="655"/>
      <c r="L27" s="655"/>
      <c r="M27" s="655"/>
      <c r="N27" s="655"/>
      <c r="O27" s="655"/>
      <c r="P27" s="655"/>
      <c r="Q27" s="656"/>
      <c r="R27" s="657">
        <v>24266</v>
      </c>
      <c r="S27" s="658"/>
      <c r="T27" s="658"/>
      <c r="U27" s="658"/>
      <c r="V27" s="658"/>
      <c r="W27" s="658"/>
      <c r="X27" s="658"/>
      <c r="Y27" s="659"/>
      <c r="Z27" s="695">
        <v>0.4</v>
      </c>
      <c r="AA27" s="695"/>
      <c r="AB27" s="695"/>
      <c r="AC27" s="695"/>
      <c r="AD27" s="696" t="s">
        <v>122</v>
      </c>
      <c r="AE27" s="696"/>
      <c r="AF27" s="696"/>
      <c r="AG27" s="696"/>
      <c r="AH27" s="696"/>
      <c r="AI27" s="696"/>
      <c r="AJ27" s="696"/>
      <c r="AK27" s="696"/>
      <c r="AL27" s="660" t="s">
        <v>122</v>
      </c>
      <c r="AM27" s="661"/>
      <c r="AN27" s="661"/>
      <c r="AO27" s="697"/>
      <c r="AP27" s="654" t="s">
        <v>288</v>
      </c>
      <c r="AQ27" s="655"/>
      <c r="AR27" s="655"/>
      <c r="AS27" s="655"/>
      <c r="AT27" s="655"/>
      <c r="AU27" s="655"/>
      <c r="AV27" s="655"/>
      <c r="AW27" s="655"/>
      <c r="AX27" s="655"/>
      <c r="AY27" s="655"/>
      <c r="AZ27" s="655"/>
      <c r="BA27" s="655"/>
      <c r="BB27" s="655"/>
      <c r="BC27" s="655"/>
      <c r="BD27" s="655"/>
      <c r="BE27" s="655"/>
      <c r="BF27" s="656"/>
      <c r="BG27" s="657">
        <v>446119</v>
      </c>
      <c r="BH27" s="658"/>
      <c r="BI27" s="658"/>
      <c r="BJ27" s="658"/>
      <c r="BK27" s="658"/>
      <c r="BL27" s="658"/>
      <c r="BM27" s="658"/>
      <c r="BN27" s="659"/>
      <c r="BO27" s="695">
        <v>100</v>
      </c>
      <c r="BP27" s="695"/>
      <c r="BQ27" s="695"/>
      <c r="BR27" s="695"/>
      <c r="BS27" s="696">
        <v>4767</v>
      </c>
      <c r="BT27" s="696"/>
      <c r="BU27" s="696"/>
      <c r="BV27" s="696"/>
      <c r="BW27" s="696"/>
      <c r="BX27" s="696"/>
      <c r="BY27" s="696"/>
      <c r="BZ27" s="696"/>
      <c r="CA27" s="696"/>
      <c r="CB27" s="731"/>
      <c r="CD27" s="654" t="s">
        <v>289</v>
      </c>
      <c r="CE27" s="655"/>
      <c r="CF27" s="655"/>
      <c r="CG27" s="655"/>
      <c r="CH27" s="655"/>
      <c r="CI27" s="655"/>
      <c r="CJ27" s="655"/>
      <c r="CK27" s="655"/>
      <c r="CL27" s="655"/>
      <c r="CM27" s="655"/>
      <c r="CN27" s="655"/>
      <c r="CO27" s="655"/>
      <c r="CP27" s="655"/>
      <c r="CQ27" s="656"/>
      <c r="CR27" s="657">
        <v>379269</v>
      </c>
      <c r="CS27" s="670"/>
      <c r="CT27" s="670"/>
      <c r="CU27" s="670"/>
      <c r="CV27" s="670"/>
      <c r="CW27" s="670"/>
      <c r="CX27" s="670"/>
      <c r="CY27" s="671"/>
      <c r="CZ27" s="660">
        <v>5.8</v>
      </c>
      <c r="DA27" s="672"/>
      <c r="DB27" s="672"/>
      <c r="DC27" s="673"/>
      <c r="DD27" s="663">
        <v>117512</v>
      </c>
      <c r="DE27" s="670"/>
      <c r="DF27" s="670"/>
      <c r="DG27" s="670"/>
      <c r="DH27" s="670"/>
      <c r="DI27" s="670"/>
      <c r="DJ27" s="670"/>
      <c r="DK27" s="671"/>
      <c r="DL27" s="663">
        <v>73470</v>
      </c>
      <c r="DM27" s="670"/>
      <c r="DN27" s="670"/>
      <c r="DO27" s="670"/>
      <c r="DP27" s="670"/>
      <c r="DQ27" s="670"/>
      <c r="DR27" s="670"/>
      <c r="DS27" s="670"/>
      <c r="DT27" s="670"/>
      <c r="DU27" s="670"/>
      <c r="DV27" s="671"/>
      <c r="DW27" s="660">
        <v>2.1</v>
      </c>
      <c r="DX27" s="672"/>
      <c r="DY27" s="672"/>
      <c r="DZ27" s="672"/>
      <c r="EA27" s="672"/>
      <c r="EB27" s="672"/>
      <c r="EC27" s="684"/>
    </row>
    <row r="28" spans="2:133" ht="11.25" customHeight="1" x14ac:dyDescent="0.15">
      <c r="B28" s="654" t="s">
        <v>290</v>
      </c>
      <c r="C28" s="655"/>
      <c r="D28" s="655"/>
      <c r="E28" s="655"/>
      <c r="F28" s="655"/>
      <c r="G28" s="655"/>
      <c r="H28" s="655"/>
      <c r="I28" s="655"/>
      <c r="J28" s="655"/>
      <c r="K28" s="655"/>
      <c r="L28" s="655"/>
      <c r="M28" s="655"/>
      <c r="N28" s="655"/>
      <c r="O28" s="655"/>
      <c r="P28" s="655"/>
      <c r="Q28" s="656"/>
      <c r="R28" s="657">
        <v>74926</v>
      </c>
      <c r="S28" s="658"/>
      <c r="T28" s="658"/>
      <c r="U28" s="658"/>
      <c r="V28" s="658"/>
      <c r="W28" s="658"/>
      <c r="X28" s="658"/>
      <c r="Y28" s="659"/>
      <c r="Z28" s="695">
        <v>1.1000000000000001</v>
      </c>
      <c r="AA28" s="695"/>
      <c r="AB28" s="695"/>
      <c r="AC28" s="695"/>
      <c r="AD28" s="696">
        <v>3486</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291</v>
      </c>
      <c r="CE28" s="655"/>
      <c r="CF28" s="655"/>
      <c r="CG28" s="655"/>
      <c r="CH28" s="655"/>
      <c r="CI28" s="655"/>
      <c r="CJ28" s="655"/>
      <c r="CK28" s="655"/>
      <c r="CL28" s="655"/>
      <c r="CM28" s="655"/>
      <c r="CN28" s="655"/>
      <c r="CO28" s="655"/>
      <c r="CP28" s="655"/>
      <c r="CQ28" s="656"/>
      <c r="CR28" s="657">
        <v>807084</v>
      </c>
      <c r="CS28" s="658"/>
      <c r="CT28" s="658"/>
      <c r="CU28" s="658"/>
      <c r="CV28" s="658"/>
      <c r="CW28" s="658"/>
      <c r="CX28" s="658"/>
      <c r="CY28" s="659"/>
      <c r="CZ28" s="660">
        <v>12.4</v>
      </c>
      <c r="DA28" s="672"/>
      <c r="DB28" s="672"/>
      <c r="DC28" s="673"/>
      <c r="DD28" s="663">
        <v>784423</v>
      </c>
      <c r="DE28" s="658"/>
      <c r="DF28" s="658"/>
      <c r="DG28" s="658"/>
      <c r="DH28" s="658"/>
      <c r="DI28" s="658"/>
      <c r="DJ28" s="658"/>
      <c r="DK28" s="659"/>
      <c r="DL28" s="663">
        <v>777966</v>
      </c>
      <c r="DM28" s="658"/>
      <c r="DN28" s="658"/>
      <c r="DO28" s="658"/>
      <c r="DP28" s="658"/>
      <c r="DQ28" s="658"/>
      <c r="DR28" s="658"/>
      <c r="DS28" s="658"/>
      <c r="DT28" s="658"/>
      <c r="DU28" s="658"/>
      <c r="DV28" s="659"/>
      <c r="DW28" s="660">
        <v>22.3</v>
      </c>
      <c r="DX28" s="672"/>
      <c r="DY28" s="672"/>
      <c r="DZ28" s="672"/>
      <c r="EA28" s="672"/>
      <c r="EB28" s="672"/>
      <c r="EC28" s="684"/>
    </row>
    <row r="29" spans="2:133" ht="11.25" customHeight="1" x14ac:dyDescent="0.15">
      <c r="B29" s="654" t="s">
        <v>292</v>
      </c>
      <c r="C29" s="655"/>
      <c r="D29" s="655"/>
      <c r="E29" s="655"/>
      <c r="F29" s="655"/>
      <c r="G29" s="655"/>
      <c r="H29" s="655"/>
      <c r="I29" s="655"/>
      <c r="J29" s="655"/>
      <c r="K29" s="655"/>
      <c r="L29" s="655"/>
      <c r="M29" s="655"/>
      <c r="N29" s="655"/>
      <c r="O29" s="655"/>
      <c r="P29" s="655"/>
      <c r="Q29" s="656"/>
      <c r="R29" s="657">
        <v>2194</v>
      </c>
      <c r="S29" s="658"/>
      <c r="T29" s="658"/>
      <c r="U29" s="658"/>
      <c r="V29" s="658"/>
      <c r="W29" s="658"/>
      <c r="X29" s="658"/>
      <c r="Y29" s="659"/>
      <c r="Z29" s="695">
        <v>0</v>
      </c>
      <c r="AA29" s="695"/>
      <c r="AB29" s="695"/>
      <c r="AC29" s="695"/>
      <c r="AD29" s="696">
        <v>239</v>
      </c>
      <c r="AE29" s="696"/>
      <c r="AF29" s="696"/>
      <c r="AG29" s="696"/>
      <c r="AH29" s="696"/>
      <c r="AI29" s="696"/>
      <c r="AJ29" s="696"/>
      <c r="AK29" s="696"/>
      <c r="AL29" s="660">
        <v>0</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1"/>
      <c r="CD29" s="676" t="s">
        <v>293</v>
      </c>
      <c r="CE29" s="677"/>
      <c r="CF29" s="654" t="s">
        <v>66</v>
      </c>
      <c r="CG29" s="655"/>
      <c r="CH29" s="655"/>
      <c r="CI29" s="655"/>
      <c r="CJ29" s="655"/>
      <c r="CK29" s="655"/>
      <c r="CL29" s="655"/>
      <c r="CM29" s="655"/>
      <c r="CN29" s="655"/>
      <c r="CO29" s="655"/>
      <c r="CP29" s="655"/>
      <c r="CQ29" s="656"/>
      <c r="CR29" s="657">
        <v>805993</v>
      </c>
      <c r="CS29" s="670"/>
      <c r="CT29" s="670"/>
      <c r="CU29" s="670"/>
      <c r="CV29" s="670"/>
      <c r="CW29" s="670"/>
      <c r="CX29" s="670"/>
      <c r="CY29" s="671"/>
      <c r="CZ29" s="660">
        <v>12.4</v>
      </c>
      <c r="DA29" s="672"/>
      <c r="DB29" s="672"/>
      <c r="DC29" s="673"/>
      <c r="DD29" s="663">
        <v>783332</v>
      </c>
      <c r="DE29" s="670"/>
      <c r="DF29" s="670"/>
      <c r="DG29" s="670"/>
      <c r="DH29" s="670"/>
      <c r="DI29" s="670"/>
      <c r="DJ29" s="670"/>
      <c r="DK29" s="671"/>
      <c r="DL29" s="663">
        <v>776875</v>
      </c>
      <c r="DM29" s="670"/>
      <c r="DN29" s="670"/>
      <c r="DO29" s="670"/>
      <c r="DP29" s="670"/>
      <c r="DQ29" s="670"/>
      <c r="DR29" s="670"/>
      <c r="DS29" s="670"/>
      <c r="DT29" s="670"/>
      <c r="DU29" s="670"/>
      <c r="DV29" s="671"/>
      <c r="DW29" s="660">
        <v>22.3</v>
      </c>
      <c r="DX29" s="672"/>
      <c r="DY29" s="672"/>
      <c r="DZ29" s="672"/>
      <c r="EA29" s="672"/>
      <c r="EB29" s="672"/>
      <c r="EC29" s="684"/>
    </row>
    <row r="30" spans="2:133" ht="11.25" customHeight="1" x14ac:dyDescent="0.15">
      <c r="B30" s="654" t="s">
        <v>294</v>
      </c>
      <c r="C30" s="655"/>
      <c r="D30" s="655"/>
      <c r="E30" s="655"/>
      <c r="F30" s="655"/>
      <c r="G30" s="655"/>
      <c r="H30" s="655"/>
      <c r="I30" s="655"/>
      <c r="J30" s="655"/>
      <c r="K30" s="655"/>
      <c r="L30" s="655"/>
      <c r="M30" s="655"/>
      <c r="N30" s="655"/>
      <c r="O30" s="655"/>
      <c r="P30" s="655"/>
      <c r="Q30" s="656"/>
      <c r="R30" s="657">
        <v>530516</v>
      </c>
      <c r="S30" s="658"/>
      <c r="T30" s="658"/>
      <c r="U30" s="658"/>
      <c r="V30" s="658"/>
      <c r="W30" s="658"/>
      <c r="X30" s="658"/>
      <c r="Y30" s="659"/>
      <c r="Z30" s="695">
        <v>8</v>
      </c>
      <c r="AA30" s="695"/>
      <c r="AB30" s="695"/>
      <c r="AC30" s="695"/>
      <c r="AD30" s="696" t="s">
        <v>122</v>
      </c>
      <c r="AE30" s="696"/>
      <c r="AF30" s="696"/>
      <c r="AG30" s="696"/>
      <c r="AH30" s="696"/>
      <c r="AI30" s="696"/>
      <c r="AJ30" s="696"/>
      <c r="AK30" s="696"/>
      <c r="AL30" s="660" t="s">
        <v>122</v>
      </c>
      <c r="AM30" s="661"/>
      <c r="AN30" s="661"/>
      <c r="AO30" s="697"/>
      <c r="AP30" s="709" t="s">
        <v>212</v>
      </c>
      <c r="AQ30" s="710"/>
      <c r="AR30" s="710"/>
      <c r="AS30" s="710"/>
      <c r="AT30" s="710"/>
      <c r="AU30" s="710"/>
      <c r="AV30" s="710"/>
      <c r="AW30" s="710"/>
      <c r="AX30" s="710"/>
      <c r="AY30" s="710"/>
      <c r="AZ30" s="710"/>
      <c r="BA30" s="710"/>
      <c r="BB30" s="710"/>
      <c r="BC30" s="710"/>
      <c r="BD30" s="710"/>
      <c r="BE30" s="710"/>
      <c r="BF30" s="711"/>
      <c r="BG30" s="709" t="s">
        <v>295</v>
      </c>
      <c r="BH30" s="729"/>
      <c r="BI30" s="729"/>
      <c r="BJ30" s="729"/>
      <c r="BK30" s="729"/>
      <c r="BL30" s="729"/>
      <c r="BM30" s="729"/>
      <c r="BN30" s="729"/>
      <c r="BO30" s="729"/>
      <c r="BP30" s="729"/>
      <c r="BQ30" s="730"/>
      <c r="BR30" s="709" t="s">
        <v>296</v>
      </c>
      <c r="BS30" s="729"/>
      <c r="BT30" s="729"/>
      <c r="BU30" s="729"/>
      <c r="BV30" s="729"/>
      <c r="BW30" s="729"/>
      <c r="BX30" s="729"/>
      <c r="BY30" s="729"/>
      <c r="BZ30" s="729"/>
      <c r="CA30" s="729"/>
      <c r="CB30" s="730"/>
      <c r="CD30" s="678"/>
      <c r="CE30" s="679"/>
      <c r="CF30" s="654" t="s">
        <v>297</v>
      </c>
      <c r="CG30" s="655"/>
      <c r="CH30" s="655"/>
      <c r="CI30" s="655"/>
      <c r="CJ30" s="655"/>
      <c r="CK30" s="655"/>
      <c r="CL30" s="655"/>
      <c r="CM30" s="655"/>
      <c r="CN30" s="655"/>
      <c r="CO30" s="655"/>
      <c r="CP30" s="655"/>
      <c r="CQ30" s="656"/>
      <c r="CR30" s="657">
        <v>779225</v>
      </c>
      <c r="CS30" s="658"/>
      <c r="CT30" s="658"/>
      <c r="CU30" s="658"/>
      <c r="CV30" s="658"/>
      <c r="CW30" s="658"/>
      <c r="CX30" s="658"/>
      <c r="CY30" s="659"/>
      <c r="CZ30" s="660">
        <v>12</v>
      </c>
      <c r="DA30" s="672"/>
      <c r="DB30" s="672"/>
      <c r="DC30" s="673"/>
      <c r="DD30" s="663">
        <v>759307</v>
      </c>
      <c r="DE30" s="658"/>
      <c r="DF30" s="658"/>
      <c r="DG30" s="658"/>
      <c r="DH30" s="658"/>
      <c r="DI30" s="658"/>
      <c r="DJ30" s="658"/>
      <c r="DK30" s="659"/>
      <c r="DL30" s="663">
        <v>752850</v>
      </c>
      <c r="DM30" s="658"/>
      <c r="DN30" s="658"/>
      <c r="DO30" s="658"/>
      <c r="DP30" s="658"/>
      <c r="DQ30" s="658"/>
      <c r="DR30" s="658"/>
      <c r="DS30" s="658"/>
      <c r="DT30" s="658"/>
      <c r="DU30" s="658"/>
      <c r="DV30" s="659"/>
      <c r="DW30" s="660">
        <v>21.6</v>
      </c>
      <c r="DX30" s="672"/>
      <c r="DY30" s="672"/>
      <c r="DZ30" s="672"/>
      <c r="EA30" s="672"/>
      <c r="EB30" s="672"/>
      <c r="EC30" s="684"/>
    </row>
    <row r="31" spans="2:133" ht="11.25" customHeight="1" x14ac:dyDescent="0.15">
      <c r="B31" s="732" t="s">
        <v>298</v>
      </c>
      <c r="C31" s="733"/>
      <c r="D31" s="733"/>
      <c r="E31" s="733"/>
      <c r="F31" s="733"/>
      <c r="G31" s="733"/>
      <c r="H31" s="733"/>
      <c r="I31" s="733"/>
      <c r="J31" s="733"/>
      <c r="K31" s="733"/>
      <c r="L31" s="733"/>
      <c r="M31" s="733"/>
      <c r="N31" s="733"/>
      <c r="O31" s="733"/>
      <c r="P31" s="733"/>
      <c r="Q31" s="734"/>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3" t="s">
        <v>299</v>
      </c>
      <c r="AQ31" s="724"/>
      <c r="AR31" s="724"/>
      <c r="AS31" s="724"/>
      <c r="AT31" s="725" t="s">
        <v>300</v>
      </c>
      <c r="AU31" s="206"/>
      <c r="AV31" s="206"/>
      <c r="AW31" s="206"/>
      <c r="AX31" s="715" t="s">
        <v>178</v>
      </c>
      <c r="AY31" s="716"/>
      <c r="AZ31" s="716"/>
      <c r="BA31" s="716"/>
      <c r="BB31" s="716"/>
      <c r="BC31" s="716"/>
      <c r="BD31" s="716"/>
      <c r="BE31" s="716"/>
      <c r="BF31" s="717"/>
      <c r="BG31" s="719">
        <v>99.6</v>
      </c>
      <c r="BH31" s="720"/>
      <c r="BI31" s="720"/>
      <c r="BJ31" s="720"/>
      <c r="BK31" s="720"/>
      <c r="BL31" s="720"/>
      <c r="BM31" s="721">
        <v>99.2</v>
      </c>
      <c r="BN31" s="720"/>
      <c r="BO31" s="720"/>
      <c r="BP31" s="720"/>
      <c r="BQ31" s="722"/>
      <c r="BR31" s="719">
        <v>99.8</v>
      </c>
      <c r="BS31" s="720"/>
      <c r="BT31" s="720"/>
      <c r="BU31" s="720"/>
      <c r="BV31" s="720"/>
      <c r="BW31" s="720"/>
      <c r="BX31" s="721">
        <v>99.2</v>
      </c>
      <c r="BY31" s="720"/>
      <c r="BZ31" s="720"/>
      <c r="CA31" s="720"/>
      <c r="CB31" s="722"/>
      <c r="CD31" s="678"/>
      <c r="CE31" s="679"/>
      <c r="CF31" s="654" t="s">
        <v>301</v>
      </c>
      <c r="CG31" s="655"/>
      <c r="CH31" s="655"/>
      <c r="CI31" s="655"/>
      <c r="CJ31" s="655"/>
      <c r="CK31" s="655"/>
      <c r="CL31" s="655"/>
      <c r="CM31" s="655"/>
      <c r="CN31" s="655"/>
      <c r="CO31" s="655"/>
      <c r="CP31" s="655"/>
      <c r="CQ31" s="656"/>
      <c r="CR31" s="657">
        <v>26768</v>
      </c>
      <c r="CS31" s="670"/>
      <c r="CT31" s="670"/>
      <c r="CU31" s="670"/>
      <c r="CV31" s="670"/>
      <c r="CW31" s="670"/>
      <c r="CX31" s="670"/>
      <c r="CY31" s="671"/>
      <c r="CZ31" s="660">
        <v>0.4</v>
      </c>
      <c r="DA31" s="672"/>
      <c r="DB31" s="672"/>
      <c r="DC31" s="673"/>
      <c r="DD31" s="663">
        <v>24025</v>
      </c>
      <c r="DE31" s="670"/>
      <c r="DF31" s="670"/>
      <c r="DG31" s="670"/>
      <c r="DH31" s="670"/>
      <c r="DI31" s="670"/>
      <c r="DJ31" s="670"/>
      <c r="DK31" s="671"/>
      <c r="DL31" s="663">
        <v>24025</v>
      </c>
      <c r="DM31" s="670"/>
      <c r="DN31" s="670"/>
      <c r="DO31" s="670"/>
      <c r="DP31" s="670"/>
      <c r="DQ31" s="670"/>
      <c r="DR31" s="670"/>
      <c r="DS31" s="670"/>
      <c r="DT31" s="670"/>
      <c r="DU31" s="670"/>
      <c r="DV31" s="671"/>
      <c r="DW31" s="660">
        <v>0.7</v>
      </c>
      <c r="DX31" s="672"/>
      <c r="DY31" s="672"/>
      <c r="DZ31" s="672"/>
      <c r="EA31" s="672"/>
      <c r="EB31" s="672"/>
      <c r="EC31" s="684"/>
    </row>
    <row r="32" spans="2:133" ht="11.25" customHeight="1" x14ac:dyDescent="0.15">
      <c r="B32" s="654" t="s">
        <v>302</v>
      </c>
      <c r="C32" s="655"/>
      <c r="D32" s="655"/>
      <c r="E32" s="655"/>
      <c r="F32" s="655"/>
      <c r="G32" s="655"/>
      <c r="H32" s="655"/>
      <c r="I32" s="655"/>
      <c r="J32" s="655"/>
      <c r="K32" s="655"/>
      <c r="L32" s="655"/>
      <c r="M32" s="655"/>
      <c r="N32" s="655"/>
      <c r="O32" s="655"/>
      <c r="P32" s="655"/>
      <c r="Q32" s="656"/>
      <c r="R32" s="657">
        <v>279192</v>
      </c>
      <c r="S32" s="658"/>
      <c r="T32" s="658"/>
      <c r="U32" s="658"/>
      <c r="V32" s="658"/>
      <c r="W32" s="658"/>
      <c r="X32" s="658"/>
      <c r="Y32" s="659"/>
      <c r="Z32" s="695">
        <v>4.2</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26"/>
      <c r="AU32" s="202" t="s">
        <v>303</v>
      </c>
      <c r="AX32" s="654" t="s">
        <v>304</v>
      </c>
      <c r="AY32" s="655"/>
      <c r="AZ32" s="655"/>
      <c r="BA32" s="655"/>
      <c r="BB32" s="655"/>
      <c r="BC32" s="655"/>
      <c r="BD32" s="655"/>
      <c r="BE32" s="655"/>
      <c r="BF32" s="656"/>
      <c r="BG32" s="728">
        <v>99.8</v>
      </c>
      <c r="BH32" s="670"/>
      <c r="BI32" s="670"/>
      <c r="BJ32" s="670"/>
      <c r="BK32" s="670"/>
      <c r="BL32" s="670"/>
      <c r="BM32" s="661">
        <v>99.5</v>
      </c>
      <c r="BN32" s="670"/>
      <c r="BO32" s="670"/>
      <c r="BP32" s="670"/>
      <c r="BQ32" s="693"/>
      <c r="BR32" s="728">
        <v>99.9</v>
      </c>
      <c r="BS32" s="670"/>
      <c r="BT32" s="670"/>
      <c r="BU32" s="670"/>
      <c r="BV32" s="670"/>
      <c r="BW32" s="670"/>
      <c r="BX32" s="661">
        <v>99.6</v>
      </c>
      <c r="BY32" s="670"/>
      <c r="BZ32" s="670"/>
      <c r="CA32" s="670"/>
      <c r="CB32" s="693"/>
      <c r="CD32" s="680"/>
      <c r="CE32" s="681"/>
      <c r="CF32" s="654" t="s">
        <v>305</v>
      </c>
      <c r="CG32" s="655"/>
      <c r="CH32" s="655"/>
      <c r="CI32" s="655"/>
      <c r="CJ32" s="655"/>
      <c r="CK32" s="655"/>
      <c r="CL32" s="655"/>
      <c r="CM32" s="655"/>
      <c r="CN32" s="655"/>
      <c r="CO32" s="655"/>
      <c r="CP32" s="655"/>
      <c r="CQ32" s="656"/>
      <c r="CR32" s="657">
        <v>1091</v>
      </c>
      <c r="CS32" s="658"/>
      <c r="CT32" s="658"/>
      <c r="CU32" s="658"/>
      <c r="CV32" s="658"/>
      <c r="CW32" s="658"/>
      <c r="CX32" s="658"/>
      <c r="CY32" s="659"/>
      <c r="CZ32" s="660">
        <v>0</v>
      </c>
      <c r="DA32" s="672"/>
      <c r="DB32" s="672"/>
      <c r="DC32" s="673"/>
      <c r="DD32" s="663">
        <v>1091</v>
      </c>
      <c r="DE32" s="658"/>
      <c r="DF32" s="658"/>
      <c r="DG32" s="658"/>
      <c r="DH32" s="658"/>
      <c r="DI32" s="658"/>
      <c r="DJ32" s="658"/>
      <c r="DK32" s="659"/>
      <c r="DL32" s="663">
        <v>1091</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15">
      <c r="B33" s="654" t="s">
        <v>306</v>
      </c>
      <c r="C33" s="655"/>
      <c r="D33" s="655"/>
      <c r="E33" s="655"/>
      <c r="F33" s="655"/>
      <c r="G33" s="655"/>
      <c r="H33" s="655"/>
      <c r="I33" s="655"/>
      <c r="J33" s="655"/>
      <c r="K33" s="655"/>
      <c r="L33" s="655"/>
      <c r="M33" s="655"/>
      <c r="N33" s="655"/>
      <c r="O33" s="655"/>
      <c r="P33" s="655"/>
      <c r="Q33" s="656"/>
      <c r="R33" s="657">
        <v>28524</v>
      </c>
      <c r="S33" s="658"/>
      <c r="T33" s="658"/>
      <c r="U33" s="658"/>
      <c r="V33" s="658"/>
      <c r="W33" s="658"/>
      <c r="X33" s="658"/>
      <c r="Y33" s="659"/>
      <c r="Z33" s="695">
        <v>0.4</v>
      </c>
      <c r="AA33" s="695"/>
      <c r="AB33" s="695"/>
      <c r="AC33" s="695"/>
      <c r="AD33" s="696">
        <v>10716</v>
      </c>
      <c r="AE33" s="696"/>
      <c r="AF33" s="696"/>
      <c r="AG33" s="696"/>
      <c r="AH33" s="696"/>
      <c r="AI33" s="696"/>
      <c r="AJ33" s="696"/>
      <c r="AK33" s="696"/>
      <c r="AL33" s="660">
        <v>0.3</v>
      </c>
      <c r="AM33" s="661"/>
      <c r="AN33" s="661"/>
      <c r="AO33" s="697"/>
      <c r="AP33" s="700"/>
      <c r="AQ33" s="701"/>
      <c r="AR33" s="701"/>
      <c r="AS33" s="701"/>
      <c r="AT33" s="727"/>
      <c r="AU33" s="207"/>
      <c r="AV33" s="207"/>
      <c r="AW33" s="207"/>
      <c r="AX33" s="638" t="s">
        <v>307</v>
      </c>
      <c r="AY33" s="639"/>
      <c r="AZ33" s="639"/>
      <c r="BA33" s="639"/>
      <c r="BB33" s="639"/>
      <c r="BC33" s="639"/>
      <c r="BD33" s="639"/>
      <c r="BE33" s="639"/>
      <c r="BF33" s="640"/>
      <c r="BG33" s="718">
        <v>99.4</v>
      </c>
      <c r="BH33" s="642"/>
      <c r="BI33" s="642"/>
      <c r="BJ33" s="642"/>
      <c r="BK33" s="642"/>
      <c r="BL33" s="642"/>
      <c r="BM33" s="688">
        <v>98.7</v>
      </c>
      <c r="BN33" s="642"/>
      <c r="BO33" s="642"/>
      <c r="BP33" s="642"/>
      <c r="BQ33" s="705"/>
      <c r="BR33" s="718">
        <v>99.5</v>
      </c>
      <c r="BS33" s="642"/>
      <c r="BT33" s="642"/>
      <c r="BU33" s="642"/>
      <c r="BV33" s="642"/>
      <c r="BW33" s="642"/>
      <c r="BX33" s="688">
        <v>98.7</v>
      </c>
      <c r="BY33" s="642"/>
      <c r="BZ33" s="642"/>
      <c r="CA33" s="642"/>
      <c r="CB33" s="705"/>
      <c r="CD33" s="654" t="s">
        <v>308</v>
      </c>
      <c r="CE33" s="655"/>
      <c r="CF33" s="655"/>
      <c r="CG33" s="655"/>
      <c r="CH33" s="655"/>
      <c r="CI33" s="655"/>
      <c r="CJ33" s="655"/>
      <c r="CK33" s="655"/>
      <c r="CL33" s="655"/>
      <c r="CM33" s="655"/>
      <c r="CN33" s="655"/>
      <c r="CO33" s="655"/>
      <c r="CP33" s="655"/>
      <c r="CQ33" s="656"/>
      <c r="CR33" s="657">
        <v>2659597</v>
      </c>
      <c r="CS33" s="670"/>
      <c r="CT33" s="670"/>
      <c r="CU33" s="670"/>
      <c r="CV33" s="670"/>
      <c r="CW33" s="670"/>
      <c r="CX33" s="670"/>
      <c r="CY33" s="671"/>
      <c r="CZ33" s="660">
        <v>40.9</v>
      </c>
      <c r="DA33" s="672"/>
      <c r="DB33" s="672"/>
      <c r="DC33" s="673"/>
      <c r="DD33" s="663">
        <v>2181741</v>
      </c>
      <c r="DE33" s="670"/>
      <c r="DF33" s="670"/>
      <c r="DG33" s="670"/>
      <c r="DH33" s="670"/>
      <c r="DI33" s="670"/>
      <c r="DJ33" s="670"/>
      <c r="DK33" s="671"/>
      <c r="DL33" s="663">
        <v>1398576</v>
      </c>
      <c r="DM33" s="670"/>
      <c r="DN33" s="670"/>
      <c r="DO33" s="670"/>
      <c r="DP33" s="670"/>
      <c r="DQ33" s="670"/>
      <c r="DR33" s="670"/>
      <c r="DS33" s="670"/>
      <c r="DT33" s="670"/>
      <c r="DU33" s="670"/>
      <c r="DV33" s="671"/>
      <c r="DW33" s="660">
        <v>40.1</v>
      </c>
      <c r="DX33" s="672"/>
      <c r="DY33" s="672"/>
      <c r="DZ33" s="672"/>
      <c r="EA33" s="672"/>
      <c r="EB33" s="672"/>
      <c r="EC33" s="684"/>
    </row>
    <row r="34" spans="2:133" ht="11.25" customHeight="1" x14ac:dyDescent="0.15">
      <c r="B34" s="654" t="s">
        <v>309</v>
      </c>
      <c r="C34" s="655"/>
      <c r="D34" s="655"/>
      <c r="E34" s="655"/>
      <c r="F34" s="655"/>
      <c r="G34" s="655"/>
      <c r="H34" s="655"/>
      <c r="I34" s="655"/>
      <c r="J34" s="655"/>
      <c r="K34" s="655"/>
      <c r="L34" s="655"/>
      <c r="M34" s="655"/>
      <c r="N34" s="655"/>
      <c r="O34" s="655"/>
      <c r="P34" s="655"/>
      <c r="Q34" s="656"/>
      <c r="R34" s="657">
        <v>44863</v>
      </c>
      <c r="S34" s="658"/>
      <c r="T34" s="658"/>
      <c r="U34" s="658"/>
      <c r="V34" s="658"/>
      <c r="W34" s="658"/>
      <c r="X34" s="658"/>
      <c r="Y34" s="659"/>
      <c r="Z34" s="695">
        <v>0.7</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310</v>
      </c>
      <c r="CE34" s="655"/>
      <c r="CF34" s="655"/>
      <c r="CG34" s="655"/>
      <c r="CH34" s="655"/>
      <c r="CI34" s="655"/>
      <c r="CJ34" s="655"/>
      <c r="CK34" s="655"/>
      <c r="CL34" s="655"/>
      <c r="CM34" s="655"/>
      <c r="CN34" s="655"/>
      <c r="CO34" s="655"/>
      <c r="CP34" s="655"/>
      <c r="CQ34" s="656"/>
      <c r="CR34" s="657">
        <v>778787</v>
      </c>
      <c r="CS34" s="658"/>
      <c r="CT34" s="658"/>
      <c r="CU34" s="658"/>
      <c r="CV34" s="658"/>
      <c r="CW34" s="658"/>
      <c r="CX34" s="658"/>
      <c r="CY34" s="659"/>
      <c r="CZ34" s="660">
        <v>12</v>
      </c>
      <c r="DA34" s="672"/>
      <c r="DB34" s="672"/>
      <c r="DC34" s="673"/>
      <c r="DD34" s="663">
        <v>639878</v>
      </c>
      <c r="DE34" s="658"/>
      <c r="DF34" s="658"/>
      <c r="DG34" s="658"/>
      <c r="DH34" s="658"/>
      <c r="DI34" s="658"/>
      <c r="DJ34" s="658"/>
      <c r="DK34" s="659"/>
      <c r="DL34" s="663">
        <v>584603</v>
      </c>
      <c r="DM34" s="658"/>
      <c r="DN34" s="658"/>
      <c r="DO34" s="658"/>
      <c r="DP34" s="658"/>
      <c r="DQ34" s="658"/>
      <c r="DR34" s="658"/>
      <c r="DS34" s="658"/>
      <c r="DT34" s="658"/>
      <c r="DU34" s="658"/>
      <c r="DV34" s="659"/>
      <c r="DW34" s="660">
        <v>16.8</v>
      </c>
      <c r="DX34" s="672"/>
      <c r="DY34" s="672"/>
      <c r="DZ34" s="672"/>
      <c r="EA34" s="672"/>
      <c r="EB34" s="672"/>
      <c r="EC34" s="684"/>
    </row>
    <row r="35" spans="2:133" ht="11.25" customHeight="1" x14ac:dyDescent="0.15">
      <c r="B35" s="654" t="s">
        <v>311</v>
      </c>
      <c r="C35" s="655"/>
      <c r="D35" s="655"/>
      <c r="E35" s="655"/>
      <c r="F35" s="655"/>
      <c r="G35" s="655"/>
      <c r="H35" s="655"/>
      <c r="I35" s="655"/>
      <c r="J35" s="655"/>
      <c r="K35" s="655"/>
      <c r="L35" s="655"/>
      <c r="M35" s="655"/>
      <c r="N35" s="655"/>
      <c r="O35" s="655"/>
      <c r="P35" s="655"/>
      <c r="Q35" s="656"/>
      <c r="R35" s="657">
        <v>707364</v>
      </c>
      <c r="S35" s="658"/>
      <c r="T35" s="658"/>
      <c r="U35" s="658"/>
      <c r="V35" s="658"/>
      <c r="W35" s="658"/>
      <c r="X35" s="658"/>
      <c r="Y35" s="659"/>
      <c r="Z35" s="695">
        <v>10.7</v>
      </c>
      <c r="AA35" s="695"/>
      <c r="AB35" s="695"/>
      <c r="AC35" s="695"/>
      <c r="AD35" s="696" t="s">
        <v>122</v>
      </c>
      <c r="AE35" s="696"/>
      <c r="AF35" s="696"/>
      <c r="AG35" s="696"/>
      <c r="AH35" s="696"/>
      <c r="AI35" s="696"/>
      <c r="AJ35" s="696"/>
      <c r="AK35" s="696"/>
      <c r="AL35" s="660" t="s">
        <v>122</v>
      </c>
      <c r="AM35" s="661"/>
      <c r="AN35" s="661"/>
      <c r="AO35" s="697"/>
      <c r="AP35" s="210"/>
      <c r="AQ35" s="709" t="s">
        <v>312</v>
      </c>
      <c r="AR35" s="710"/>
      <c r="AS35" s="710"/>
      <c r="AT35" s="710"/>
      <c r="AU35" s="710"/>
      <c r="AV35" s="710"/>
      <c r="AW35" s="710"/>
      <c r="AX35" s="710"/>
      <c r="AY35" s="710"/>
      <c r="AZ35" s="710"/>
      <c r="BA35" s="710"/>
      <c r="BB35" s="710"/>
      <c r="BC35" s="710"/>
      <c r="BD35" s="710"/>
      <c r="BE35" s="710"/>
      <c r="BF35" s="711"/>
      <c r="BG35" s="709" t="s">
        <v>313</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314</v>
      </c>
      <c r="CE35" s="655"/>
      <c r="CF35" s="655"/>
      <c r="CG35" s="655"/>
      <c r="CH35" s="655"/>
      <c r="CI35" s="655"/>
      <c r="CJ35" s="655"/>
      <c r="CK35" s="655"/>
      <c r="CL35" s="655"/>
      <c r="CM35" s="655"/>
      <c r="CN35" s="655"/>
      <c r="CO35" s="655"/>
      <c r="CP35" s="655"/>
      <c r="CQ35" s="656"/>
      <c r="CR35" s="657">
        <v>310488</v>
      </c>
      <c r="CS35" s="670"/>
      <c r="CT35" s="670"/>
      <c r="CU35" s="670"/>
      <c r="CV35" s="670"/>
      <c r="CW35" s="670"/>
      <c r="CX35" s="670"/>
      <c r="CY35" s="671"/>
      <c r="CZ35" s="660">
        <v>4.8</v>
      </c>
      <c r="DA35" s="672"/>
      <c r="DB35" s="672"/>
      <c r="DC35" s="673"/>
      <c r="DD35" s="663">
        <v>264765</v>
      </c>
      <c r="DE35" s="670"/>
      <c r="DF35" s="670"/>
      <c r="DG35" s="670"/>
      <c r="DH35" s="670"/>
      <c r="DI35" s="670"/>
      <c r="DJ35" s="670"/>
      <c r="DK35" s="671"/>
      <c r="DL35" s="663">
        <v>135614</v>
      </c>
      <c r="DM35" s="670"/>
      <c r="DN35" s="670"/>
      <c r="DO35" s="670"/>
      <c r="DP35" s="670"/>
      <c r="DQ35" s="670"/>
      <c r="DR35" s="670"/>
      <c r="DS35" s="670"/>
      <c r="DT35" s="670"/>
      <c r="DU35" s="670"/>
      <c r="DV35" s="671"/>
      <c r="DW35" s="660">
        <v>3.9</v>
      </c>
      <c r="DX35" s="672"/>
      <c r="DY35" s="672"/>
      <c r="DZ35" s="672"/>
      <c r="EA35" s="672"/>
      <c r="EB35" s="672"/>
      <c r="EC35" s="684"/>
    </row>
    <row r="36" spans="2:133" ht="11.25" customHeight="1" x14ac:dyDescent="0.15">
      <c r="B36" s="654" t="s">
        <v>315</v>
      </c>
      <c r="C36" s="655"/>
      <c r="D36" s="655"/>
      <c r="E36" s="655"/>
      <c r="F36" s="655"/>
      <c r="G36" s="655"/>
      <c r="H36" s="655"/>
      <c r="I36" s="655"/>
      <c r="J36" s="655"/>
      <c r="K36" s="655"/>
      <c r="L36" s="655"/>
      <c r="M36" s="655"/>
      <c r="N36" s="655"/>
      <c r="O36" s="655"/>
      <c r="P36" s="655"/>
      <c r="Q36" s="656"/>
      <c r="R36" s="657">
        <v>116900</v>
      </c>
      <c r="S36" s="658"/>
      <c r="T36" s="658"/>
      <c r="U36" s="658"/>
      <c r="V36" s="658"/>
      <c r="W36" s="658"/>
      <c r="X36" s="658"/>
      <c r="Y36" s="659"/>
      <c r="Z36" s="695">
        <v>1.8</v>
      </c>
      <c r="AA36" s="695"/>
      <c r="AB36" s="695"/>
      <c r="AC36" s="695"/>
      <c r="AD36" s="696" t="s">
        <v>122</v>
      </c>
      <c r="AE36" s="696"/>
      <c r="AF36" s="696"/>
      <c r="AG36" s="696"/>
      <c r="AH36" s="696"/>
      <c r="AI36" s="696"/>
      <c r="AJ36" s="696"/>
      <c r="AK36" s="696"/>
      <c r="AL36" s="660" t="s">
        <v>122</v>
      </c>
      <c r="AM36" s="661"/>
      <c r="AN36" s="661"/>
      <c r="AO36" s="697"/>
      <c r="AP36" s="210"/>
      <c r="AQ36" s="706" t="s">
        <v>316</v>
      </c>
      <c r="AR36" s="707"/>
      <c r="AS36" s="707"/>
      <c r="AT36" s="707"/>
      <c r="AU36" s="707"/>
      <c r="AV36" s="707"/>
      <c r="AW36" s="707"/>
      <c r="AX36" s="707"/>
      <c r="AY36" s="708"/>
      <c r="AZ36" s="712">
        <v>516444</v>
      </c>
      <c r="BA36" s="713"/>
      <c r="BB36" s="713"/>
      <c r="BC36" s="713"/>
      <c r="BD36" s="713"/>
      <c r="BE36" s="713"/>
      <c r="BF36" s="714"/>
      <c r="BG36" s="715" t="s">
        <v>317</v>
      </c>
      <c r="BH36" s="716"/>
      <c r="BI36" s="716"/>
      <c r="BJ36" s="716"/>
      <c r="BK36" s="716"/>
      <c r="BL36" s="716"/>
      <c r="BM36" s="716"/>
      <c r="BN36" s="716"/>
      <c r="BO36" s="716"/>
      <c r="BP36" s="716"/>
      <c r="BQ36" s="716"/>
      <c r="BR36" s="716"/>
      <c r="BS36" s="716"/>
      <c r="BT36" s="716"/>
      <c r="BU36" s="717"/>
      <c r="BV36" s="712">
        <v>131</v>
      </c>
      <c r="BW36" s="713"/>
      <c r="BX36" s="713"/>
      <c r="BY36" s="713"/>
      <c r="BZ36" s="713"/>
      <c r="CA36" s="713"/>
      <c r="CB36" s="714"/>
      <c r="CD36" s="654" t="s">
        <v>318</v>
      </c>
      <c r="CE36" s="655"/>
      <c r="CF36" s="655"/>
      <c r="CG36" s="655"/>
      <c r="CH36" s="655"/>
      <c r="CI36" s="655"/>
      <c r="CJ36" s="655"/>
      <c r="CK36" s="655"/>
      <c r="CL36" s="655"/>
      <c r="CM36" s="655"/>
      <c r="CN36" s="655"/>
      <c r="CO36" s="655"/>
      <c r="CP36" s="655"/>
      <c r="CQ36" s="656"/>
      <c r="CR36" s="657">
        <v>1003778</v>
      </c>
      <c r="CS36" s="658"/>
      <c r="CT36" s="658"/>
      <c r="CU36" s="658"/>
      <c r="CV36" s="658"/>
      <c r="CW36" s="658"/>
      <c r="CX36" s="658"/>
      <c r="CY36" s="659"/>
      <c r="CZ36" s="660">
        <v>15.4</v>
      </c>
      <c r="DA36" s="672"/>
      <c r="DB36" s="672"/>
      <c r="DC36" s="673"/>
      <c r="DD36" s="663">
        <v>900812</v>
      </c>
      <c r="DE36" s="658"/>
      <c r="DF36" s="658"/>
      <c r="DG36" s="658"/>
      <c r="DH36" s="658"/>
      <c r="DI36" s="658"/>
      <c r="DJ36" s="658"/>
      <c r="DK36" s="659"/>
      <c r="DL36" s="663">
        <v>449748</v>
      </c>
      <c r="DM36" s="658"/>
      <c r="DN36" s="658"/>
      <c r="DO36" s="658"/>
      <c r="DP36" s="658"/>
      <c r="DQ36" s="658"/>
      <c r="DR36" s="658"/>
      <c r="DS36" s="658"/>
      <c r="DT36" s="658"/>
      <c r="DU36" s="658"/>
      <c r="DV36" s="659"/>
      <c r="DW36" s="660">
        <v>12.9</v>
      </c>
      <c r="DX36" s="672"/>
      <c r="DY36" s="672"/>
      <c r="DZ36" s="672"/>
      <c r="EA36" s="672"/>
      <c r="EB36" s="672"/>
      <c r="EC36" s="684"/>
    </row>
    <row r="37" spans="2:133" ht="11.25" customHeight="1" x14ac:dyDescent="0.15">
      <c r="B37" s="654" t="s">
        <v>319</v>
      </c>
      <c r="C37" s="655"/>
      <c r="D37" s="655"/>
      <c r="E37" s="655"/>
      <c r="F37" s="655"/>
      <c r="G37" s="655"/>
      <c r="H37" s="655"/>
      <c r="I37" s="655"/>
      <c r="J37" s="655"/>
      <c r="K37" s="655"/>
      <c r="L37" s="655"/>
      <c r="M37" s="655"/>
      <c r="N37" s="655"/>
      <c r="O37" s="655"/>
      <c r="P37" s="655"/>
      <c r="Q37" s="656"/>
      <c r="R37" s="657">
        <v>150812</v>
      </c>
      <c r="S37" s="658"/>
      <c r="T37" s="658"/>
      <c r="U37" s="658"/>
      <c r="V37" s="658"/>
      <c r="W37" s="658"/>
      <c r="X37" s="658"/>
      <c r="Y37" s="659"/>
      <c r="Z37" s="695">
        <v>2.2999999999999998</v>
      </c>
      <c r="AA37" s="695"/>
      <c r="AB37" s="695"/>
      <c r="AC37" s="695"/>
      <c r="AD37" s="696">
        <v>6346</v>
      </c>
      <c r="AE37" s="696"/>
      <c r="AF37" s="696"/>
      <c r="AG37" s="696"/>
      <c r="AH37" s="696"/>
      <c r="AI37" s="696"/>
      <c r="AJ37" s="696"/>
      <c r="AK37" s="696"/>
      <c r="AL37" s="660">
        <v>0.2</v>
      </c>
      <c r="AM37" s="661"/>
      <c r="AN37" s="661"/>
      <c r="AO37" s="697"/>
      <c r="AQ37" s="690" t="s">
        <v>320</v>
      </c>
      <c r="AR37" s="691"/>
      <c r="AS37" s="691"/>
      <c r="AT37" s="691"/>
      <c r="AU37" s="691"/>
      <c r="AV37" s="691"/>
      <c r="AW37" s="691"/>
      <c r="AX37" s="691"/>
      <c r="AY37" s="692"/>
      <c r="AZ37" s="657">
        <v>143298</v>
      </c>
      <c r="BA37" s="658"/>
      <c r="BB37" s="658"/>
      <c r="BC37" s="658"/>
      <c r="BD37" s="670"/>
      <c r="BE37" s="670"/>
      <c r="BF37" s="693"/>
      <c r="BG37" s="654" t="s">
        <v>321</v>
      </c>
      <c r="BH37" s="655"/>
      <c r="BI37" s="655"/>
      <c r="BJ37" s="655"/>
      <c r="BK37" s="655"/>
      <c r="BL37" s="655"/>
      <c r="BM37" s="655"/>
      <c r="BN37" s="655"/>
      <c r="BO37" s="655"/>
      <c r="BP37" s="655"/>
      <c r="BQ37" s="655"/>
      <c r="BR37" s="655"/>
      <c r="BS37" s="655"/>
      <c r="BT37" s="655"/>
      <c r="BU37" s="656"/>
      <c r="BV37" s="657">
        <v>-9760</v>
      </c>
      <c r="BW37" s="658"/>
      <c r="BX37" s="658"/>
      <c r="BY37" s="658"/>
      <c r="BZ37" s="658"/>
      <c r="CA37" s="658"/>
      <c r="CB37" s="694"/>
      <c r="CD37" s="654" t="s">
        <v>322</v>
      </c>
      <c r="CE37" s="655"/>
      <c r="CF37" s="655"/>
      <c r="CG37" s="655"/>
      <c r="CH37" s="655"/>
      <c r="CI37" s="655"/>
      <c r="CJ37" s="655"/>
      <c r="CK37" s="655"/>
      <c r="CL37" s="655"/>
      <c r="CM37" s="655"/>
      <c r="CN37" s="655"/>
      <c r="CO37" s="655"/>
      <c r="CP37" s="655"/>
      <c r="CQ37" s="656"/>
      <c r="CR37" s="657">
        <v>356046</v>
      </c>
      <c r="CS37" s="670"/>
      <c r="CT37" s="670"/>
      <c r="CU37" s="670"/>
      <c r="CV37" s="670"/>
      <c r="CW37" s="670"/>
      <c r="CX37" s="670"/>
      <c r="CY37" s="671"/>
      <c r="CZ37" s="660">
        <v>5.5</v>
      </c>
      <c r="DA37" s="672"/>
      <c r="DB37" s="672"/>
      <c r="DC37" s="673"/>
      <c r="DD37" s="663">
        <v>351382</v>
      </c>
      <c r="DE37" s="670"/>
      <c r="DF37" s="670"/>
      <c r="DG37" s="670"/>
      <c r="DH37" s="670"/>
      <c r="DI37" s="670"/>
      <c r="DJ37" s="670"/>
      <c r="DK37" s="671"/>
      <c r="DL37" s="663">
        <v>351382</v>
      </c>
      <c r="DM37" s="670"/>
      <c r="DN37" s="670"/>
      <c r="DO37" s="670"/>
      <c r="DP37" s="670"/>
      <c r="DQ37" s="670"/>
      <c r="DR37" s="670"/>
      <c r="DS37" s="670"/>
      <c r="DT37" s="670"/>
      <c r="DU37" s="670"/>
      <c r="DV37" s="671"/>
      <c r="DW37" s="660">
        <v>10.1</v>
      </c>
      <c r="DX37" s="672"/>
      <c r="DY37" s="672"/>
      <c r="DZ37" s="672"/>
      <c r="EA37" s="672"/>
      <c r="EB37" s="672"/>
      <c r="EC37" s="684"/>
    </row>
    <row r="38" spans="2:133" ht="11.25" customHeight="1" x14ac:dyDescent="0.15">
      <c r="B38" s="654" t="s">
        <v>323</v>
      </c>
      <c r="C38" s="655"/>
      <c r="D38" s="655"/>
      <c r="E38" s="655"/>
      <c r="F38" s="655"/>
      <c r="G38" s="655"/>
      <c r="H38" s="655"/>
      <c r="I38" s="655"/>
      <c r="J38" s="655"/>
      <c r="K38" s="655"/>
      <c r="L38" s="655"/>
      <c r="M38" s="655"/>
      <c r="N38" s="655"/>
      <c r="O38" s="655"/>
      <c r="P38" s="655"/>
      <c r="Q38" s="656"/>
      <c r="R38" s="657">
        <v>1031902</v>
      </c>
      <c r="S38" s="658"/>
      <c r="T38" s="658"/>
      <c r="U38" s="658"/>
      <c r="V38" s="658"/>
      <c r="W38" s="658"/>
      <c r="X38" s="658"/>
      <c r="Y38" s="659"/>
      <c r="Z38" s="695">
        <v>15.6</v>
      </c>
      <c r="AA38" s="695"/>
      <c r="AB38" s="695"/>
      <c r="AC38" s="695"/>
      <c r="AD38" s="696" t="s">
        <v>122</v>
      </c>
      <c r="AE38" s="696"/>
      <c r="AF38" s="696"/>
      <c r="AG38" s="696"/>
      <c r="AH38" s="696"/>
      <c r="AI38" s="696"/>
      <c r="AJ38" s="696"/>
      <c r="AK38" s="696"/>
      <c r="AL38" s="660" t="s">
        <v>122</v>
      </c>
      <c r="AM38" s="661"/>
      <c r="AN38" s="661"/>
      <c r="AO38" s="697"/>
      <c r="AQ38" s="690" t="s">
        <v>324</v>
      </c>
      <c r="AR38" s="691"/>
      <c r="AS38" s="691"/>
      <c r="AT38" s="691"/>
      <c r="AU38" s="691"/>
      <c r="AV38" s="691"/>
      <c r="AW38" s="691"/>
      <c r="AX38" s="691"/>
      <c r="AY38" s="692"/>
      <c r="AZ38" s="657">
        <v>82166</v>
      </c>
      <c r="BA38" s="658"/>
      <c r="BB38" s="658"/>
      <c r="BC38" s="658"/>
      <c r="BD38" s="670"/>
      <c r="BE38" s="670"/>
      <c r="BF38" s="693"/>
      <c r="BG38" s="654" t="s">
        <v>325</v>
      </c>
      <c r="BH38" s="655"/>
      <c r="BI38" s="655"/>
      <c r="BJ38" s="655"/>
      <c r="BK38" s="655"/>
      <c r="BL38" s="655"/>
      <c r="BM38" s="655"/>
      <c r="BN38" s="655"/>
      <c r="BO38" s="655"/>
      <c r="BP38" s="655"/>
      <c r="BQ38" s="655"/>
      <c r="BR38" s="655"/>
      <c r="BS38" s="655"/>
      <c r="BT38" s="655"/>
      <c r="BU38" s="656"/>
      <c r="BV38" s="657">
        <v>564</v>
      </c>
      <c r="BW38" s="658"/>
      <c r="BX38" s="658"/>
      <c r="BY38" s="658"/>
      <c r="BZ38" s="658"/>
      <c r="CA38" s="658"/>
      <c r="CB38" s="694"/>
      <c r="CD38" s="654" t="s">
        <v>326</v>
      </c>
      <c r="CE38" s="655"/>
      <c r="CF38" s="655"/>
      <c r="CG38" s="655"/>
      <c r="CH38" s="655"/>
      <c r="CI38" s="655"/>
      <c r="CJ38" s="655"/>
      <c r="CK38" s="655"/>
      <c r="CL38" s="655"/>
      <c r="CM38" s="655"/>
      <c r="CN38" s="655"/>
      <c r="CO38" s="655"/>
      <c r="CP38" s="655"/>
      <c r="CQ38" s="656"/>
      <c r="CR38" s="657">
        <v>290980</v>
      </c>
      <c r="CS38" s="658"/>
      <c r="CT38" s="658"/>
      <c r="CU38" s="658"/>
      <c r="CV38" s="658"/>
      <c r="CW38" s="658"/>
      <c r="CX38" s="658"/>
      <c r="CY38" s="659"/>
      <c r="CZ38" s="660">
        <v>4.5</v>
      </c>
      <c r="DA38" s="672"/>
      <c r="DB38" s="672"/>
      <c r="DC38" s="673"/>
      <c r="DD38" s="663">
        <v>238825</v>
      </c>
      <c r="DE38" s="658"/>
      <c r="DF38" s="658"/>
      <c r="DG38" s="658"/>
      <c r="DH38" s="658"/>
      <c r="DI38" s="658"/>
      <c r="DJ38" s="658"/>
      <c r="DK38" s="659"/>
      <c r="DL38" s="663">
        <v>228611</v>
      </c>
      <c r="DM38" s="658"/>
      <c r="DN38" s="658"/>
      <c r="DO38" s="658"/>
      <c r="DP38" s="658"/>
      <c r="DQ38" s="658"/>
      <c r="DR38" s="658"/>
      <c r="DS38" s="658"/>
      <c r="DT38" s="658"/>
      <c r="DU38" s="658"/>
      <c r="DV38" s="659"/>
      <c r="DW38" s="660">
        <v>6.6</v>
      </c>
      <c r="DX38" s="672"/>
      <c r="DY38" s="672"/>
      <c r="DZ38" s="672"/>
      <c r="EA38" s="672"/>
      <c r="EB38" s="672"/>
      <c r="EC38" s="684"/>
    </row>
    <row r="39" spans="2:133" ht="11.25" customHeight="1" x14ac:dyDescent="0.15">
      <c r="B39" s="654" t="s">
        <v>327</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328</v>
      </c>
      <c r="AR39" s="691"/>
      <c r="AS39" s="691"/>
      <c r="AT39" s="691"/>
      <c r="AU39" s="691"/>
      <c r="AV39" s="691"/>
      <c r="AW39" s="691"/>
      <c r="AX39" s="691"/>
      <c r="AY39" s="692"/>
      <c r="AZ39" s="657" t="s">
        <v>122</v>
      </c>
      <c r="BA39" s="658"/>
      <c r="BB39" s="658"/>
      <c r="BC39" s="658"/>
      <c r="BD39" s="670"/>
      <c r="BE39" s="670"/>
      <c r="BF39" s="693"/>
      <c r="BG39" s="654" t="s">
        <v>329</v>
      </c>
      <c r="BH39" s="655"/>
      <c r="BI39" s="655"/>
      <c r="BJ39" s="655"/>
      <c r="BK39" s="655"/>
      <c r="BL39" s="655"/>
      <c r="BM39" s="655"/>
      <c r="BN39" s="655"/>
      <c r="BO39" s="655"/>
      <c r="BP39" s="655"/>
      <c r="BQ39" s="655"/>
      <c r="BR39" s="655"/>
      <c r="BS39" s="655"/>
      <c r="BT39" s="655"/>
      <c r="BU39" s="656"/>
      <c r="BV39" s="657">
        <v>767</v>
      </c>
      <c r="BW39" s="658"/>
      <c r="BX39" s="658"/>
      <c r="BY39" s="658"/>
      <c r="BZ39" s="658"/>
      <c r="CA39" s="658"/>
      <c r="CB39" s="694"/>
      <c r="CD39" s="654" t="s">
        <v>330</v>
      </c>
      <c r="CE39" s="655"/>
      <c r="CF39" s="655"/>
      <c r="CG39" s="655"/>
      <c r="CH39" s="655"/>
      <c r="CI39" s="655"/>
      <c r="CJ39" s="655"/>
      <c r="CK39" s="655"/>
      <c r="CL39" s="655"/>
      <c r="CM39" s="655"/>
      <c r="CN39" s="655"/>
      <c r="CO39" s="655"/>
      <c r="CP39" s="655"/>
      <c r="CQ39" s="656"/>
      <c r="CR39" s="657">
        <v>164208</v>
      </c>
      <c r="CS39" s="670"/>
      <c r="CT39" s="670"/>
      <c r="CU39" s="670"/>
      <c r="CV39" s="670"/>
      <c r="CW39" s="670"/>
      <c r="CX39" s="670"/>
      <c r="CY39" s="671"/>
      <c r="CZ39" s="660">
        <v>2.5</v>
      </c>
      <c r="DA39" s="672"/>
      <c r="DB39" s="672"/>
      <c r="DC39" s="673"/>
      <c r="DD39" s="663">
        <v>120105</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331</v>
      </c>
      <c r="C40" s="655"/>
      <c r="D40" s="655"/>
      <c r="E40" s="655"/>
      <c r="F40" s="655"/>
      <c r="G40" s="655"/>
      <c r="H40" s="655"/>
      <c r="I40" s="655"/>
      <c r="J40" s="655"/>
      <c r="K40" s="655"/>
      <c r="L40" s="655"/>
      <c r="M40" s="655"/>
      <c r="N40" s="655"/>
      <c r="O40" s="655"/>
      <c r="P40" s="655"/>
      <c r="Q40" s="656"/>
      <c r="R40" s="657">
        <v>6002</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332</v>
      </c>
      <c r="AR40" s="691"/>
      <c r="AS40" s="691"/>
      <c r="AT40" s="691"/>
      <c r="AU40" s="691"/>
      <c r="AV40" s="691"/>
      <c r="AW40" s="691"/>
      <c r="AX40" s="691"/>
      <c r="AY40" s="692"/>
      <c r="AZ40" s="657" t="s">
        <v>122</v>
      </c>
      <c r="BA40" s="658"/>
      <c r="BB40" s="658"/>
      <c r="BC40" s="658"/>
      <c r="BD40" s="670"/>
      <c r="BE40" s="670"/>
      <c r="BF40" s="693"/>
      <c r="BG40" s="698" t="s">
        <v>333</v>
      </c>
      <c r="BH40" s="699"/>
      <c r="BI40" s="699"/>
      <c r="BJ40" s="699"/>
      <c r="BK40" s="699"/>
      <c r="BL40" s="211"/>
      <c r="BM40" s="655" t="s">
        <v>334</v>
      </c>
      <c r="BN40" s="655"/>
      <c r="BO40" s="655"/>
      <c r="BP40" s="655"/>
      <c r="BQ40" s="655"/>
      <c r="BR40" s="655"/>
      <c r="BS40" s="655"/>
      <c r="BT40" s="655"/>
      <c r="BU40" s="656"/>
      <c r="BV40" s="657">
        <v>84</v>
      </c>
      <c r="BW40" s="658"/>
      <c r="BX40" s="658"/>
      <c r="BY40" s="658"/>
      <c r="BZ40" s="658"/>
      <c r="CA40" s="658"/>
      <c r="CB40" s="694"/>
      <c r="CD40" s="654" t="s">
        <v>335</v>
      </c>
      <c r="CE40" s="655"/>
      <c r="CF40" s="655"/>
      <c r="CG40" s="655"/>
      <c r="CH40" s="655"/>
      <c r="CI40" s="655"/>
      <c r="CJ40" s="655"/>
      <c r="CK40" s="655"/>
      <c r="CL40" s="655"/>
      <c r="CM40" s="655"/>
      <c r="CN40" s="655"/>
      <c r="CO40" s="655"/>
      <c r="CP40" s="655"/>
      <c r="CQ40" s="656"/>
      <c r="CR40" s="657">
        <v>111356</v>
      </c>
      <c r="CS40" s="658"/>
      <c r="CT40" s="658"/>
      <c r="CU40" s="658"/>
      <c r="CV40" s="658"/>
      <c r="CW40" s="658"/>
      <c r="CX40" s="658"/>
      <c r="CY40" s="659"/>
      <c r="CZ40" s="660">
        <v>1.7</v>
      </c>
      <c r="DA40" s="672"/>
      <c r="DB40" s="672"/>
      <c r="DC40" s="673"/>
      <c r="DD40" s="663">
        <v>17356</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336</v>
      </c>
      <c r="C41" s="639"/>
      <c r="D41" s="639"/>
      <c r="E41" s="639"/>
      <c r="F41" s="639"/>
      <c r="G41" s="639"/>
      <c r="H41" s="639"/>
      <c r="I41" s="639"/>
      <c r="J41" s="639"/>
      <c r="K41" s="639"/>
      <c r="L41" s="639"/>
      <c r="M41" s="639"/>
      <c r="N41" s="639"/>
      <c r="O41" s="639"/>
      <c r="P41" s="639"/>
      <c r="Q41" s="640"/>
      <c r="R41" s="641">
        <v>6635832</v>
      </c>
      <c r="S41" s="682"/>
      <c r="T41" s="682"/>
      <c r="U41" s="682"/>
      <c r="V41" s="682"/>
      <c r="W41" s="682"/>
      <c r="X41" s="682"/>
      <c r="Y41" s="685"/>
      <c r="Z41" s="686">
        <v>100</v>
      </c>
      <c r="AA41" s="686"/>
      <c r="AB41" s="686"/>
      <c r="AC41" s="686"/>
      <c r="AD41" s="687">
        <v>3481800</v>
      </c>
      <c r="AE41" s="687"/>
      <c r="AF41" s="687"/>
      <c r="AG41" s="687"/>
      <c r="AH41" s="687"/>
      <c r="AI41" s="687"/>
      <c r="AJ41" s="687"/>
      <c r="AK41" s="687"/>
      <c r="AL41" s="644">
        <v>100</v>
      </c>
      <c r="AM41" s="688"/>
      <c r="AN41" s="688"/>
      <c r="AO41" s="689"/>
      <c r="AQ41" s="690" t="s">
        <v>337</v>
      </c>
      <c r="AR41" s="691"/>
      <c r="AS41" s="691"/>
      <c r="AT41" s="691"/>
      <c r="AU41" s="691"/>
      <c r="AV41" s="691"/>
      <c r="AW41" s="691"/>
      <c r="AX41" s="691"/>
      <c r="AY41" s="692"/>
      <c r="AZ41" s="657">
        <v>60770</v>
      </c>
      <c r="BA41" s="658"/>
      <c r="BB41" s="658"/>
      <c r="BC41" s="658"/>
      <c r="BD41" s="670"/>
      <c r="BE41" s="670"/>
      <c r="BF41" s="693"/>
      <c r="BG41" s="698"/>
      <c r="BH41" s="699"/>
      <c r="BI41" s="699"/>
      <c r="BJ41" s="699"/>
      <c r="BK41" s="699"/>
      <c r="BL41" s="211"/>
      <c r="BM41" s="655" t="s">
        <v>338</v>
      </c>
      <c r="BN41" s="655"/>
      <c r="BO41" s="655"/>
      <c r="BP41" s="655"/>
      <c r="BQ41" s="655"/>
      <c r="BR41" s="655"/>
      <c r="BS41" s="655"/>
      <c r="BT41" s="655"/>
      <c r="BU41" s="656"/>
      <c r="BV41" s="657">
        <v>5</v>
      </c>
      <c r="BW41" s="658"/>
      <c r="BX41" s="658"/>
      <c r="BY41" s="658"/>
      <c r="BZ41" s="658"/>
      <c r="CA41" s="658"/>
      <c r="CB41" s="694"/>
      <c r="CD41" s="654" t="s">
        <v>339</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340</v>
      </c>
      <c r="AR42" s="703"/>
      <c r="AS42" s="703"/>
      <c r="AT42" s="703"/>
      <c r="AU42" s="703"/>
      <c r="AV42" s="703"/>
      <c r="AW42" s="703"/>
      <c r="AX42" s="703"/>
      <c r="AY42" s="704"/>
      <c r="AZ42" s="641">
        <v>230210</v>
      </c>
      <c r="BA42" s="682"/>
      <c r="BB42" s="682"/>
      <c r="BC42" s="682"/>
      <c r="BD42" s="642"/>
      <c r="BE42" s="642"/>
      <c r="BF42" s="705"/>
      <c r="BG42" s="700"/>
      <c r="BH42" s="701"/>
      <c r="BI42" s="701"/>
      <c r="BJ42" s="701"/>
      <c r="BK42" s="701"/>
      <c r="BL42" s="212"/>
      <c r="BM42" s="639" t="s">
        <v>341</v>
      </c>
      <c r="BN42" s="639"/>
      <c r="BO42" s="639"/>
      <c r="BP42" s="639"/>
      <c r="BQ42" s="639"/>
      <c r="BR42" s="639"/>
      <c r="BS42" s="639"/>
      <c r="BT42" s="639"/>
      <c r="BU42" s="640"/>
      <c r="BV42" s="641">
        <v>461</v>
      </c>
      <c r="BW42" s="682"/>
      <c r="BX42" s="682"/>
      <c r="BY42" s="682"/>
      <c r="BZ42" s="682"/>
      <c r="CA42" s="682"/>
      <c r="CB42" s="683"/>
      <c r="CD42" s="654" t="s">
        <v>342</v>
      </c>
      <c r="CE42" s="655"/>
      <c r="CF42" s="655"/>
      <c r="CG42" s="655"/>
      <c r="CH42" s="655"/>
      <c r="CI42" s="655"/>
      <c r="CJ42" s="655"/>
      <c r="CK42" s="655"/>
      <c r="CL42" s="655"/>
      <c r="CM42" s="655"/>
      <c r="CN42" s="655"/>
      <c r="CO42" s="655"/>
      <c r="CP42" s="655"/>
      <c r="CQ42" s="656"/>
      <c r="CR42" s="657">
        <v>1744566</v>
      </c>
      <c r="CS42" s="670"/>
      <c r="CT42" s="670"/>
      <c r="CU42" s="670"/>
      <c r="CV42" s="670"/>
      <c r="CW42" s="670"/>
      <c r="CX42" s="670"/>
      <c r="CY42" s="671"/>
      <c r="CZ42" s="660">
        <v>26.8</v>
      </c>
      <c r="DA42" s="672"/>
      <c r="DB42" s="672"/>
      <c r="DC42" s="673"/>
      <c r="DD42" s="663">
        <v>165411</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343</v>
      </c>
      <c r="CD43" s="654" t="s">
        <v>344</v>
      </c>
      <c r="CE43" s="655"/>
      <c r="CF43" s="655"/>
      <c r="CG43" s="655"/>
      <c r="CH43" s="655"/>
      <c r="CI43" s="655"/>
      <c r="CJ43" s="655"/>
      <c r="CK43" s="655"/>
      <c r="CL43" s="655"/>
      <c r="CM43" s="655"/>
      <c r="CN43" s="655"/>
      <c r="CO43" s="655"/>
      <c r="CP43" s="655"/>
      <c r="CQ43" s="656"/>
      <c r="CR43" s="657">
        <v>33656</v>
      </c>
      <c r="CS43" s="670"/>
      <c r="CT43" s="670"/>
      <c r="CU43" s="670"/>
      <c r="CV43" s="670"/>
      <c r="CW43" s="670"/>
      <c r="CX43" s="670"/>
      <c r="CY43" s="671"/>
      <c r="CZ43" s="660">
        <v>0.5</v>
      </c>
      <c r="DA43" s="672"/>
      <c r="DB43" s="672"/>
      <c r="DC43" s="673"/>
      <c r="DD43" s="663">
        <v>29985</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345</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293</v>
      </c>
      <c r="CE44" s="677"/>
      <c r="CF44" s="654" t="s">
        <v>346</v>
      </c>
      <c r="CG44" s="655"/>
      <c r="CH44" s="655"/>
      <c r="CI44" s="655"/>
      <c r="CJ44" s="655"/>
      <c r="CK44" s="655"/>
      <c r="CL44" s="655"/>
      <c r="CM44" s="655"/>
      <c r="CN44" s="655"/>
      <c r="CO44" s="655"/>
      <c r="CP44" s="655"/>
      <c r="CQ44" s="656"/>
      <c r="CR44" s="657">
        <v>1744566</v>
      </c>
      <c r="CS44" s="658"/>
      <c r="CT44" s="658"/>
      <c r="CU44" s="658"/>
      <c r="CV44" s="658"/>
      <c r="CW44" s="658"/>
      <c r="CX44" s="658"/>
      <c r="CY44" s="659"/>
      <c r="CZ44" s="660">
        <v>26.8</v>
      </c>
      <c r="DA44" s="661"/>
      <c r="DB44" s="661"/>
      <c r="DC44" s="662"/>
      <c r="DD44" s="663">
        <v>165411</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347</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348</v>
      </c>
      <c r="CG45" s="655"/>
      <c r="CH45" s="655"/>
      <c r="CI45" s="655"/>
      <c r="CJ45" s="655"/>
      <c r="CK45" s="655"/>
      <c r="CL45" s="655"/>
      <c r="CM45" s="655"/>
      <c r="CN45" s="655"/>
      <c r="CO45" s="655"/>
      <c r="CP45" s="655"/>
      <c r="CQ45" s="656"/>
      <c r="CR45" s="657">
        <v>404489</v>
      </c>
      <c r="CS45" s="670"/>
      <c r="CT45" s="670"/>
      <c r="CU45" s="670"/>
      <c r="CV45" s="670"/>
      <c r="CW45" s="670"/>
      <c r="CX45" s="670"/>
      <c r="CY45" s="671"/>
      <c r="CZ45" s="660">
        <v>6.2</v>
      </c>
      <c r="DA45" s="672"/>
      <c r="DB45" s="672"/>
      <c r="DC45" s="673"/>
      <c r="DD45" s="663">
        <v>32367</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349</v>
      </c>
      <c r="CG46" s="655"/>
      <c r="CH46" s="655"/>
      <c r="CI46" s="655"/>
      <c r="CJ46" s="655"/>
      <c r="CK46" s="655"/>
      <c r="CL46" s="655"/>
      <c r="CM46" s="655"/>
      <c r="CN46" s="655"/>
      <c r="CO46" s="655"/>
      <c r="CP46" s="655"/>
      <c r="CQ46" s="656"/>
      <c r="CR46" s="657">
        <v>1267213</v>
      </c>
      <c r="CS46" s="658"/>
      <c r="CT46" s="658"/>
      <c r="CU46" s="658"/>
      <c r="CV46" s="658"/>
      <c r="CW46" s="658"/>
      <c r="CX46" s="658"/>
      <c r="CY46" s="659"/>
      <c r="CZ46" s="660">
        <v>19.5</v>
      </c>
      <c r="DA46" s="661"/>
      <c r="DB46" s="661"/>
      <c r="DC46" s="662"/>
      <c r="DD46" s="663">
        <v>128961</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350</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351</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352</v>
      </c>
      <c r="CE49" s="639"/>
      <c r="CF49" s="639"/>
      <c r="CG49" s="639"/>
      <c r="CH49" s="639"/>
      <c r="CI49" s="639"/>
      <c r="CJ49" s="639"/>
      <c r="CK49" s="639"/>
      <c r="CL49" s="639"/>
      <c r="CM49" s="639"/>
      <c r="CN49" s="639"/>
      <c r="CO49" s="639"/>
      <c r="CP49" s="639"/>
      <c r="CQ49" s="640"/>
      <c r="CR49" s="641">
        <v>6502287</v>
      </c>
      <c r="CS49" s="642"/>
      <c r="CT49" s="642"/>
      <c r="CU49" s="642"/>
      <c r="CV49" s="642"/>
      <c r="CW49" s="642"/>
      <c r="CX49" s="642"/>
      <c r="CY49" s="643"/>
      <c r="CZ49" s="644">
        <v>100</v>
      </c>
      <c r="DA49" s="645"/>
      <c r="DB49" s="645"/>
      <c r="DC49" s="646"/>
      <c r="DD49" s="647">
        <v>4100372</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qYFwSwN4xZx8DdeR9we+koFGU+keYf2Ok3HB7rdkmQkUH1KSERS4atptqSSO5SxGoFPA3CLSgFYlBmI+sVitYA==" saltValue="jBNBAB/UTzTDoluTcyLoY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3" t="s">
        <v>353</v>
      </c>
      <c r="B2" s="1123"/>
      <c r="C2" s="1123"/>
      <c r="D2" s="1123"/>
      <c r="E2" s="1123"/>
      <c r="F2" s="1123"/>
      <c r="G2" s="1123"/>
      <c r="H2" s="1123"/>
      <c r="I2" s="1123"/>
      <c r="J2" s="1123"/>
      <c r="K2" s="1123"/>
      <c r="L2" s="1123"/>
      <c r="M2" s="1123"/>
      <c r="N2" s="1123"/>
      <c r="O2" s="1123"/>
      <c r="P2" s="1123"/>
      <c r="Q2" s="1123"/>
      <c r="R2" s="1123"/>
      <c r="S2" s="1123"/>
      <c r="T2" s="1123"/>
      <c r="U2" s="1123"/>
      <c r="V2" s="1123"/>
      <c r="W2" s="1123"/>
      <c r="X2" s="1123"/>
      <c r="Y2" s="1123"/>
      <c r="Z2" s="1123"/>
      <c r="AA2" s="1123"/>
      <c r="AB2" s="1123"/>
      <c r="AC2" s="1123"/>
      <c r="AD2" s="1123"/>
      <c r="AE2" s="1123"/>
      <c r="AF2" s="1123"/>
      <c r="AG2" s="1123"/>
      <c r="AH2" s="1123"/>
      <c r="AI2" s="1123"/>
      <c r="AJ2" s="1123"/>
      <c r="AK2" s="1123"/>
      <c r="AL2" s="1123"/>
      <c r="AM2" s="1123"/>
      <c r="AN2" s="1123"/>
      <c r="AO2" s="1123"/>
      <c r="AP2" s="1123"/>
      <c r="AQ2" s="1123"/>
      <c r="AR2" s="1123"/>
      <c r="AS2" s="1123"/>
      <c r="AT2" s="1123"/>
      <c r="AU2" s="1123"/>
      <c r="AV2" s="1123"/>
      <c r="AW2" s="1123"/>
      <c r="AX2" s="1123"/>
      <c r="AY2" s="1123"/>
      <c r="AZ2" s="1123"/>
      <c r="BA2" s="1123"/>
      <c r="BB2" s="1123"/>
      <c r="BC2" s="1123"/>
      <c r="BD2" s="1123"/>
      <c r="BE2" s="1123"/>
      <c r="BF2" s="1123"/>
      <c r="BG2" s="1123"/>
      <c r="BH2" s="1123"/>
      <c r="BI2" s="1123"/>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4" t="s">
        <v>354</v>
      </c>
      <c r="DK2" s="1125"/>
      <c r="DL2" s="1125"/>
      <c r="DM2" s="1125"/>
      <c r="DN2" s="1125"/>
      <c r="DO2" s="1126"/>
      <c r="DP2" s="216"/>
      <c r="DQ2" s="1124" t="s">
        <v>355</v>
      </c>
      <c r="DR2" s="1125"/>
      <c r="DS2" s="1125"/>
      <c r="DT2" s="1125"/>
      <c r="DU2" s="1125"/>
      <c r="DV2" s="1125"/>
      <c r="DW2" s="1125"/>
      <c r="DX2" s="1125"/>
      <c r="DY2" s="1125"/>
      <c r="DZ2" s="1126"/>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356</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357</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358</v>
      </c>
      <c r="B5" s="1032"/>
      <c r="C5" s="1032"/>
      <c r="D5" s="1032"/>
      <c r="E5" s="1032"/>
      <c r="F5" s="1032"/>
      <c r="G5" s="1032"/>
      <c r="H5" s="1032"/>
      <c r="I5" s="1032"/>
      <c r="J5" s="1032"/>
      <c r="K5" s="1032"/>
      <c r="L5" s="1032"/>
      <c r="M5" s="1032"/>
      <c r="N5" s="1032"/>
      <c r="O5" s="1032"/>
      <c r="P5" s="1033"/>
      <c r="Q5" s="1037" t="s">
        <v>359</v>
      </c>
      <c r="R5" s="1038"/>
      <c r="S5" s="1038"/>
      <c r="T5" s="1038"/>
      <c r="U5" s="1039"/>
      <c r="V5" s="1037" t="s">
        <v>360</v>
      </c>
      <c r="W5" s="1038"/>
      <c r="X5" s="1038"/>
      <c r="Y5" s="1038"/>
      <c r="Z5" s="1039"/>
      <c r="AA5" s="1037" t="s">
        <v>361</v>
      </c>
      <c r="AB5" s="1038"/>
      <c r="AC5" s="1038"/>
      <c r="AD5" s="1038"/>
      <c r="AE5" s="1038"/>
      <c r="AF5" s="1127" t="s">
        <v>362</v>
      </c>
      <c r="AG5" s="1038"/>
      <c r="AH5" s="1038"/>
      <c r="AI5" s="1038"/>
      <c r="AJ5" s="1051"/>
      <c r="AK5" s="1038" t="s">
        <v>363</v>
      </c>
      <c r="AL5" s="1038"/>
      <c r="AM5" s="1038"/>
      <c r="AN5" s="1038"/>
      <c r="AO5" s="1039"/>
      <c r="AP5" s="1037" t="s">
        <v>364</v>
      </c>
      <c r="AQ5" s="1038"/>
      <c r="AR5" s="1038"/>
      <c r="AS5" s="1038"/>
      <c r="AT5" s="1039"/>
      <c r="AU5" s="1037" t="s">
        <v>365</v>
      </c>
      <c r="AV5" s="1038"/>
      <c r="AW5" s="1038"/>
      <c r="AX5" s="1038"/>
      <c r="AY5" s="1051"/>
      <c r="AZ5" s="220"/>
      <c r="BA5" s="220"/>
      <c r="BB5" s="220"/>
      <c r="BC5" s="220"/>
      <c r="BD5" s="220"/>
      <c r="BE5" s="221"/>
      <c r="BF5" s="221"/>
      <c r="BG5" s="221"/>
      <c r="BH5" s="221"/>
      <c r="BI5" s="221"/>
      <c r="BJ5" s="221"/>
      <c r="BK5" s="221"/>
      <c r="BL5" s="221"/>
      <c r="BM5" s="221"/>
      <c r="BN5" s="221"/>
      <c r="BO5" s="221"/>
      <c r="BP5" s="221"/>
      <c r="BQ5" s="1031" t="s">
        <v>366</v>
      </c>
      <c r="BR5" s="1032"/>
      <c r="BS5" s="1032"/>
      <c r="BT5" s="1032"/>
      <c r="BU5" s="1032"/>
      <c r="BV5" s="1032"/>
      <c r="BW5" s="1032"/>
      <c r="BX5" s="1032"/>
      <c r="BY5" s="1032"/>
      <c r="BZ5" s="1032"/>
      <c r="CA5" s="1032"/>
      <c r="CB5" s="1032"/>
      <c r="CC5" s="1032"/>
      <c r="CD5" s="1032"/>
      <c r="CE5" s="1032"/>
      <c r="CF5" s="1032"/>
      <c r="CG5" s="1033"/>
      <c r="CH5" s="1037" t="s">
        <v>367</v>
      </c>
      <c r="CI5" s="1038"/>
      <c r="CJ5" s="1038"/>
      <c r="CK5" s="1038"/>
      <c r="CL5" s="1039"/>
      <c r="CM5" s="1037" t="s">
        <v>368</v>
      </c>
      <c r="CN5" s="1038"/>
      <c r="CO5" s="1038"/>
      <c r="CP5" s="1038"/>
      <c r="CQ5" s="1039"/>
      <c r="CR5" s="1037" t="s">
        <v>369</v>
      </c>
      <c r="CS5" s="1038"/>
      <c r="CT5" s="1038"/>
      <c r="CU5" s="1038"/>
      <c r="CV5" s="1039"/>
      <c r="CW5" s="1037" t="s">
        <v>370</v>
      </c>
      <c r="CX5" s="1038"/>
      <c r="CY5" s="1038"/>
      <c r="CZ5" s="1038"/>
      <c r="DA5" s="1039"/>
      <c r="DB5" s="1037" t="s">
        <v>371</v>
      </c>
      <c r="DC5" s="1038"/>
      <c r="DD5" s="1038"/>
      <c r="DE5" s="1038"/>
      <c r="DF5" s="1039"/>
      <c r="DG5" s="1143" t="s">
        <v>372</v>
      </c>
      <c r="DH5" s="1144"/>
      <c r="DI5" s="1144"/>
      <c r="DJ5" s="1144"/>
      <c r="DK5" s="1145"/>
      <c r="DL5" s="1143" t="s">
        <v>373</v>
      </c>
      <c r="DM5" s="1144"/>
      <c r="DN5" s="1144"/>
      <c r="DO5" s="1144"/>
      <c r="DP5" s="1145"/>
      <c r="DQ5" s="1037" t="s">
        <v>374</v>
      </c>
      <c r="DR5" s="1038"/>
      <c r="DS5" s="1038"/>
      <c r="DT5" s="1038"/>
      <c r="DU5" s="1039"/>
      <c r="DV5" s="1037" t="s">
        <v>365</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28"/>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46"/>
      <c r="DH6" s="1147"/>
      <c r="DI6" s="1147"/>
      <c r="DJ6" s="1147"/>
      <c r="DK6" s="1148"/>
      <c r="DL6" s="1146"/>
      <c r="DM6" s="1147"/>
      <c r="DN6" s="1147"/>
      <c r="DO6" s="1147"/>
      <c r="DP6" s="1148"/>
      <c r="DQ6" s="1040"/>
      <c r="DR6" s="1041"/>
      <c r="DS6" s="1041"/>
      <c r="DT6" s="1041"/>
      <c r="DU6" s="1042"/>
      <c r="DV6" s="1040"/>
      <c r="DW6" s="1041"/>
      <c r="DX6" s="1041"/>
      <c r="DY6" s="1041"/>
      <c r="DZ6" s="1052"/>
      <c r="EA6" s="222"/>
    </row>
    <row r="7" spans="1:131" s="223" customFormat="1" ht="26.25" customHeight="1" thickTop="1" x14ac:dyDescent="0.15">
      <c r="A7" s="224">
        <v>1</v>
      </c>
      <c r="B7" s="1083" t="s">
        <v>375</v>
      </c>
      <c r="C7" s="1084"/>
      <c r="D7" s="1084"/>
      <c r="E7" s="1084"/>
      <c r="F7" s="1084"/>
      <c r="G7" s="1084"/>
      <c r="H7" s="1084"/>
      <c r="I7" s="1084"/>
      <c r="J7" s="1084"/>
      <c r="K7" s="1084"/>
      <c r="L7" s="1084"/>
      <c r="M7" s="1084"/>
      <c r="N7" s="1084"/>
      <c r="O7" s="1084"/>
      <c r="P7" s="1085"/>
      <c r="Q7" s="1132">
        <v>6636</v>
      </c>
      <c r="R7" s="1133"/>
      <c r="S7" s="1133"/>
      <c r="T7" s="1133"/>
      <c r="U7" s="1133"/>
      <c r="V7" s="1133">
        <v>6502</v>
      </c>
      <c r="W7" s="1133"/>
      <c r="X7" s="1133"/>
      <c r="Y7" s="1133"/>
      <c r="Z7" s="1133"/>
      <c r="AA7" s="1133">
        <v>134</v>
      </c>
      <c r="AB7" s="1133"/>
      <c r="AC7" s="1133"/>
      <c r="AD7" s="1133"/>
      <c r="AE7" s="1134"/>
      <c r="AF7" s="1135">
        <v>95</v>
      </c>
      <c r="AG7" s="1136"/>
      <c r="AH7" s="1136"/>
      <c r="AI7" s="1136"/>
      <c r="AJ7" s="1137"/>
      <c r="AK7" s="1138" t="s">
        <v>546</v>
      </c>
      <c r="AL7" s="1139"/>
      <c r="AM7" s="1139"/>
      <c r="AN7" s="1139"/>
      <c r="AO7" s="1139"/>
      <c r="AP7" s="1139">
        <v>8850</v>
      </c>
      <c r="AQ7" s="1139"/>
      <c r="AR7" s="1139"/>
      <c r="AS7" s="1139"/>
      <c r="AT7" s="1139"/>
      <c r="AU7" s="1140"/>
      <c r="AV7" s="1140"/>
      <c r="AW7" s="1140"/>
      <c r="AX7" s="1140"/>
      <c r="AY7" s="1141"/>
      <c r="AZ7" s="220"/>
      <c r="BA7" s="220"/>
      <c r="BB7" s="220"/>
      <c r="BC7" s="220"/>
      <c r="BD7" s="220"/>
      <c r="BE7" s="221"/>
      <c r="BF7" s="221"/>
      <c r="BG7" s="221"/>
      <c r="BH7" s="221"/>
      <c r="BI7" s="221"/>
      <c r="BJ7" s="221"/>
      <c r="BK7" s="221"/>
      <c r="BL7" s="221"/>
      <c r="BM7" s="221"/>
      <c r="BN7" s="221"/>
      <c r="BO7" s="221"/>
      <c r="BP7" s="221"/>
      <c r="BQ7" s="224">
        <v>1</v>
      </c>
      <c r="BR7" s="225"/>
      <c r="BS7" s="1129" t="s">
        <v>547</v>
      </c>
      <c r="BT7" s="1130"/>
      <c r="BU7" s="1130"/>
      <c r="BV7" s="1130"/>
      <c r="BW7" s="1130"/>
      <c r="BX7" s="1130"/>
      <c r="BY7" s="1130"/>
      <c r="BZ7" s="1130"/>
      <c r="CA7" s="1130"/>
      <c r="CB7" s="1130"/>
      <c r="CC7" s="1130"/>
      <c r="CD7" s="1130"/>
      <c r="CE7" s="1130"/>
      <c r="CF7" s="1130"/>
      <c r="CG7" s="1142"/>
      <c r="CH7" s="1120">
        <v>2</v>
      </c>
      <c r="CI7" s="1121"/>
      <c r="CJ7" s="1121"/>
      <c r="CK7" s="1121"/>
      <c r="CL7" s="1122"/>
      <c r="CM7" s="1120">
        <v>18</v>
      </c>
      <c r="CN7" s="1121"/>
      <c r="CO7" s="1121"/>
      <c r="CP7" s="1121"/>
      <c r="CQ7" s="1122"/>
      <c r="CR7" s="1120">
        <v>40</v>
      </c>
      <c r="CS7" s="1121"/>
      <c r="CT7" s="1121"/>
      <c r="CU7" s="1121"/>
      <c r="CV7" s="1122"/>
      <c r="CW7" s="1120" t="s">
        <v>487</v>
      </c>
      <c r="CX7" s="1121"/>
      <c r="CY7" s="1121"/>
      <c r="CZ7" s="1121"/>
      <c r="DA7" s="1122"/>
      <c r="DB7" s="1120" t="s">
        <v>487</v>
      </c>
      <c r="DC7" s="1121"/>
      <c r="DD7" s="1121"/>
      <c r="DE7" s="1121"/>
      <c r="DF7" s="1122"/>
      <c r="DG7" s="1120" t="s">
        <v>487</v>
      </c>
      <c r="DH7" s="1121"/>
      <c r="DI7" s="1121"/>
      <c r="DJ7" s="1121"/>
      <c r="DK7" s="1122"/>
      <c r="DL7" s="1120" t="s">
        <v>487</v>
      </c>
      <c r="DM7" s="1121"/>
      <c r="DN7" s="1121"/>
      <c r="DO7" s="1121"/>
      <c r="DP7" s="1122"/>
      <c r="DQ7" s="1120" t="s">
        <v>487</v>
      </c>
      <c r="DR7" s="1121"/>
      <c r="DS7" s="1121"/>
      <c r="DT7" s="1121"/>
      <c r="DU7" s="1122"/>
      <c r="DV7" s="1129"/>
      <c r="DW7" s="1130"/>
      <c r="DX7" s="1130"/>
      <c r="DY7" s="1130"/>
      <c r="DZ7" s="1131"/>
      <c r="EA7" s="222"/>
    </row>
    <row r="8" spans="1:131" s="223" customFormat="1" ht="26.25" customHeight="1" x14ac:dyDescent="0.15">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377</v>
      </c>
      <c r="B23" s="973" t="s">
        <v>378</v>
      </c>
      <c r="C23" s="974"/>
      <c r="D23" s="974"/>
      <c r="E23" s="974"/>
      <c r="F23" s="974"/>
      <c r="G23" s="974"/>
      <c r="H23" s="974"/>
      <c r="I23" s="974"/>
      <c r="J23" s="974"/>
      <c r="K23" s="974"/>
      <c r="L23" s="974"/>
      <c r="M23" s="974"/>
      <c r="N23" s="974"/>
      <c r="O23" s="974"/>
      <c r="P23" s="984"/>
      <c r="Q23" s="1103"/>
      <c r="R23" s="1097"/>
      <c r="S23" s="1097"/>
      <c r="T23" s="1097"/>
      <c r="U23" s="1097"/>
      <c r="V23" s="1097"/>
      <c r="W23" s="1097"/>
      <c r="X23" s="1097"/>
      <c r="Y23" s="1097"/>
      <c r="Z23" s="1097"/>
      <c r="AA23" s="1097"/>
      <c r="AB23" s="1097"/>
      <c r="AC23" s="1097"/>
      <c r="AD23" s="1097"/>
      <c r="AE23" s="1104"/>
      <c r="AF23" s="1105">
        <v>95</v>
      </c>
      <c r="AG23" s="1097"/>
      <c r="AH23" s="1097"/>
      <c r="AI23" s="1097"/>
      <c r="AJ23" s="1106"/>
      <c r="AK23" s="1107"/>
      <c r="AL23" s="1108"/>
      <c r="AM23" s="1108"/>
      <c r="AN23" s="1108"/>
      <c r="AO23" s="1108"/>
      <c r="AP23" s="1097"/>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358</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365</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389</v>
      </c>
      <c r="C28" s="1084"/>
      <c r="D28" s="1084"/>
      <c r="E28" s="1084"/>
      <c r="F28" s="1084"/>
      <c r="G28" s="1084"/>
      <c r="H28" s="1084"/>
      <c r="I28" s="1084"/>
      <c r="J28" s="1084"/>
      <c r="K28" s="1084"/>
      <c r="L28" s="1084"/>
      <c r="M28" s="1084"/>
      <c r="N28" s="1084"/>
      <c r="O28" s="1084"/>
      <c r="P28" s="1085"/>
      <c r="Q28" s="1086">
        <v>505</v>
      </c>
      <c r="R28" s="1087"/>
      <c r="S28" s="1087"/>
      <c r="T28" s="1087"/>
      <c r="U28" s="1087"/>
      <c r="V28" s="1087">
        <v>505</v>
      </c>
      <c r="W28" s="1087"/>
      <c r="X28" s="1087"/>
      <c r="Y28" s="1087"/>
      <c r="Z28" s="1087"/>
      <c r="AA28" s="1087">
        <v>0</v>
      </c>
      <c r="AB28" s="1087"/>
      <c r="AC28" s="1087"/>
      <c r="AD28" s="1087"/>
      <c r="AE28" s="1088"/>
      <c r="AF28" s="1089">
        <v>0</v>
      </c>
      <c r="AG28" s="1087"/>
      <c r="AH28" s="1087"/>
      <c r="AI28" s="1087"/>
      <c r="AJ28" s="1090"/>
      <c r="AK28" s="1078">
        <v>61</v>
      </c>
      <c r="AL28" s="1079"/>
      <c r="AM28" s="1079"/>
      <c r="AN28" s="1079"/>
      <c r="AO28" s="1079"/>
      <c r="AP28" s="1079" t="s">
        <v>552</v>
      </c>
      <c r="AQ28" s="1079"/>
      <c r="AR28" s="1079"/>
      <c r="AS28" s="1079"/>
      <c r="AT28" s="1079"/>
      <c r="AU28" s="1079" t="s">
        <v>553</v>
      </c>
      <c r="AV28" s="1079"/>
      <c r="AW28" s="1079"/>
      <c r="AX28" s="1079"/>
      <c r="AY28" s="1079"/>
      <c r="AZ28" s="1080" t="s">
        <v>553</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390</v>
      </c>
      <c r="C29" s="1067"/>
      <c r="D29" s="1067"/>
      <c r="E29" s="1067"/>
      <c r="F29" s="1067"/>
      <c r="G29" s="1067"/>
      <c r="H29" s="1067"/>
      <c r="I29" s="1067"/>
      <c r="J29" s="1067"/>
      <c r="K29" s="1067"/>
      <c r="L29" s="1067"/>
      <c r="M29" s="1067"/>
      <c r="N29" s="1067"/>
      <c r="O29" s="1067"/>
      <c r="P29" s="1068"/>
      <c r="Q29" s="1074">
        <v>756</v>
      </c>
      <c r="R29" s="1075"/>
      <c r="S29" s="1075"/>
      <c r="T29" s="1075"/>
      <c r="U29" s="1075"/>
      <c r="V29" s="1075">
        <v>742</v>
      </c>
      <c r="W29" s="1075"/>
      <c r="X29" s="1075"/>
      <c r="Y29" s="1075"/>
      <c r="Z29" s="1075"/>
      <c r="AA29" s="1075">
        <v>13</v>
      </c>
      <c r="AB29" s="1075"/>
      <c r="AC29" s="1075"/>
      <c r="AD29" s="1075"/>
      <c r="AE29" s="1076"/>
      <c r="AF29" s="1071">
        <v>13</v>
      </c>
      <c r="AG29" s="1072"/>
      <c r="AH29" s="1072"/>
      <c r="AI29" s="1072"/>
      <c r="AJ29" s="1073"/>
      <c r="AK29" s="1016">
        <v>130</v>
      </c>
      <c r="AL29" s="1007"/>
      <c r="AM29" s="1007"/>
      <c r="AN29" s="1007"/>
      <c r="AO29" s="1007"/>
      <c r="AP29" s="1007" t="s">
        <v>487</v>
      </c>
      <c r="AQ29" s="1007"/>
      <c r="AR29" s="1007"/>
      <c r="AS29" s="1007"/>
      <c r="AT29" s="1007"/>
      <c r="AU29" s="1007" t="s">
        <v>487</v>
      </c>
      <c r="AV29" s="1007"/>
      <c r="AW29" s="1007"/>
      <c r="AX29" s="1007"/>
      <c r="AY29" s="1007"/>
      <c r="AZ29" s="1077" t="s">
        <v>487</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391</v>
      </c>
      <c r="C30" s="1067"/>
      <c r="D30" s="1067"/>
      <c r="E30" s="1067"/>
      <c r="F30" s="1067"/>
      <c r="G30" s="1067"/>
      <c r="H30" s="1067"/>
      <c r="I30" s="1067"/>
      <c r="J30" s="1067"/>
      <c r="K30" s="1067"/>
      <c r="L30" s="1067"/>
      <c r="M30" s="1067"/>
      <c r="N30" s="1067"/>
      <c r="O30" s="1067"/>
      <c r="P30" s="1068"/>
      <c r="Q30" s="1074">
        <v>89</v>
      </c>
      <c r="R30" s="1075"/>
      <c r="S30" s="1075"/>
      <c r="T30" s="1075"/>
      <c r="U30" s="1075"/>
      <c r="V30" s="1075">
        <v>89</v>
      </c>
      <c r="W30" s="1075"/>
      <c r="X30" s="1075"/>
      <c r="Y30" s="1075"/>
      <c r="Z30" s="1075"/>
      <c r="AA30" s="1075">
        <v>0</v>
      </c>
      <c r="AB30" s="1075"/>
      <c r="AC30" s="1075"/>
      <c r="AD30" s="1075"/>
      <c r="AE30" s="1076"/>
      <c r="AF30" s="1071" t="s">
        <v>122</v>
      </c>
      <c r="AG30" s="1072"/>
      <c r="AH30" s="1072"/>
      <c r="AI30" s="1072"/>
      <c r="AJ30" s="1073"/>
      <c r="AK30" s="1016">
        <v>33</v>
      </c>
      <c r="AL30" s="1007"/>
      <c r="AM30" s="1007"/>
      <c r="AN30" s="1007"/>
      <c r="AO30" s="1007"/>
      <c r="AP30" s="1007" t="s">
        <v>487</v>
      </c>
      <c r="AQ30" s="1007"/>
      <c r="AR30" s="1007"/>
      <c r="AS30" s="1007"/>
      <c r="AT30" s="1007"/>
      <c r="AU30" s="1007" t="s">
        <v>487</v>
      </c>
      <c r="AV30" s="1007"/>
      <c r="AW30" s="1007"/>
      <c r="AX30" s="1007"/>
      <c r="AY30" s="1007"/>
      <c r="AZ30" s="1077" t="s">
        <v>487</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392</v>
      </c>
      <c r="C31" s="1067"/>
      <c r="D31" s="1067"/>
      <c r="E31" s="1067"/>
      <c r="F31" s="1067"/>
      <c r="G31" s="1067"/>
      <c r="H31" s="1067"/>
      <c r="I31" s="1067"/>
      <c r="J31" s="1067"/>
      <c r="K31" s="1067"/>
      <c r="L31" s="1067"/>
      <c r="M31" s="1067"/>
      <c r="N31" s="1067"/>
      <c r="O31" s="1067"/>
      <c r="P31" s="1068"/>
      <c r="Q31" s="1074">
        <v>186</v>
      </c>
      <c r="R31" s="1075"/>
      <c r="S31" s="1075"/>
      <c r="T31" s="1075"/>
      <c r="U31" s="1075"/>
      <c r="V31" s="1075">
        <v>183</v>
      </c>
      <c r="W31" s="1075"/>
      <c r="X31" s="1075"/>
      <c r="Y31" s="1075"/>
      <c r="Z31" s="1075"/>
      <c r="AA31" s="1075">
        <v>3</v>
      </c>
      <c r="AB31" s="1075"/>
      <c r="AC31" s="1075"/>
      <c r="AD31" s="1075"/>
      <c r="AE31" s="1076"/>
      <c r="AF31" s="1071">
        <v>24</v>
      </c>
      <c r="AG31" s="1072"/>
      <c r="AH31" s="1072"/>
      <c r="AI31" s="1072"/>
      <c r="AJ31" s="1073"/>
      <c r="AK31" s="1016">
        <v>82</v>
      </c>
      <c r="AL31" s="1007"/>
      <c r="AM31" s="1007"/>
      <c r="AN31" s="1007"/>
      <c r="AO31" s="1007"/>
      <c r="AP31" s="1007">
        <v>584</v>
      </c>
      <c r="AQ31" s="1007"/>
      <c r="AR31" s="1007"/>
      <c r="AS31" s="1007"/>
      <c r="AT31" s="1007"/>
      <c r="AU31" s="1007">
        <v>82</v>
      </c>
      <c r="AV31" s="1007"/>
      <c r="AW31" s="1007"/>
      <c r="AX31" s="1007"/>
      <c r="AY31" s="1007"/>
      <c r="AZ31" s="1077" t="s">
        <v>487</v>
      </c>
      <c r="BA31" s="1077"/>
      <c r="BB31" s="1077"/>
      <c r="BC31" s="1077"/>
      <c r="BD31" s="1077"/>
      <c r="BE31" s="1008" t="s">
        <v>393</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394</v>
      </c>
      <c r="C32" s="1067"/>
      <c r="D32" s="1067"/>
      <c r="E32" s="1067"/>
      <c r="F32" s="1067"/>
      <c r="G32" s="1067"/>
      <c r="H32" s="1067"/>
      <c r="I32" s="1067"/>
      <c r="J32" s="1067"/>
      <c r="K32" s="1067"/>
      <c r="L32" s="1067"/>
      <c r="M32" s="1067"/>
      <c r="N32" s="1067"/>
      <c r="O32" s="1067"/>
      <c r="P32" s="1068"/>
      <c r="Q32" s="1074">
        <v>274</v>
      </c>
      <c r="R32" s="1075"/>
      <c r="S32" s="1075"/>
      <c r="T32" s="1075"/>
      <c r="U32" s="1075"/>
      <c r="V32" s="1075">
        <v>273</v>
      </c>
      <c r="W32" s="1075"/>
      <c r="X32" s="1075"/>
      <c r="Y32" s="1075"/>
      <c r="Z32" s="1075"/>
      <c r="AA32" s="1075">
        <v>1</v>
      </c>
      <c r="AB32" s="1075"/>
      <c r="AC32" s="1075"/>
      <c r="AD32" s="1075"/>
      <c r="AE32" s="1076"/>
      <c r="AF32" s="1071">
        <v>31</v>
      </c>
      <c r="AG32" s="1072"/>
      <c r="AH32" s="1072"/>
      <c r="AI32" s="1072"/>
      <c r="AJ32" s="1073"/>
      <c r="AK32" s="1016">
        <v>143</v>
      </c>
      <c r="AL32" s="1007"/>
      <c r="AM32" s="1007"/>
      <c r="AN32" s="1007"/>
      <c r="AO32" s="1007"/>
      <c r="AP32" s="1007">
        <v>866</v>
      </c>
      <c r="AQ32" s="1007"/>
      <c r="AR32" s="1007"/>
      <c r="AS32" s="1007"/>
      <c r="AT32" s="1007"/>
      <c r="AU32" s="1007">
        <v>143</v>
      </c>
      <c r="AV32" s="1007"/>
      <c r="AW32" s="1007"/>
      <c r="AX32" s="1007"/>
      <c r="AY32" s="1007"/>
      <c r="AZ32" s="1077" t="s">
        <v>487</v>
      </c>
      <c r="BA32" s="1077"/>
      <c r="BB32" s="1077"/>
      <c r="BC32" s="1077"/>
      <c r="BD32" s="1077"/>
      <c r="BE32" s="1008" t="s">
        <v>393</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395</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377</v>
      </c>
      <c r="B63" s="973" t="s">
        <v>396</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68</v>
      </c>
      <c r="AG63" s="995"/>
      <c r="AH63" s="995"/>
      <c r="AI63" s="995"/>
      <c r="AJ63" s="1058"/>
      <c r="AK63" s="1059"/>
      <c r="AL63" s="999"/>
      <c r="AM63" s="999"/>
      <c r="AN63" s="999"/>
      <c r="AO63" s="999"/>
      <c r="AP63" s="995"/>
      <c r="AQ63" s="995"/>
      <c r="AR63" s="995"/>
      <c r="AS63" s="995"/>
      <c r="AT63" s="995"/>
      <c r="AU63" s="995"/>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398</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399</v>
      </c>
      <c r="AV66" s="1038"/>
      <c r="AW66" s="1038"/>
      <c r="AX66" s="1038"/>
      <c r="AY66" s="1039"/>
      <c r="AZ66" s="1037" t="s">
        <v>365</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548</v>
      </c>
      <c r="C68" s="1022"/>
      <c r="D68" s="1022"/>
      <c r="E68" s="1022"/>
      <c r="F68" s="1022"/>
      <c r="G68" s="1022"/>
      <c r="H68" s="1022"/>
      <c r="I68" s="1022"/>
      <c r="J68" s="1022"/>
      <c r="K68" s="1022"/>
      <c r="L68" s="1022"/>
      <c r="M68" s="1022"/>
      <c r="N68" s="1022"/>
      <c r="O68" s="1022"/>
      <c r="P68" s="1023"/>
      <c r="Q68" s="1024">
        <v>724</v>
      </c>
      <c r="R68" s="1018"/>
      <c r="S68" s="1018"/>
      <c r="T68" s="1018"/>
      <c r="U68" s="1018"/>
      <c r="V68" s="1018">
        <v>724</v>
      </c>
      <c r="W68" s="1018"/>
      <c r="X68" s="1018"/>
      <c r="Y68" s="1018"/>
      <c r="Z68" s="1018"/>
      <c r="AA68" s="1018">
        <v>0</v>
      </c>
      <c r="AB68" s="1018"/>
      <c r="AC68" s="1018"/>
      <c r="AD68" s="1018"/>
      <c r="AE68" s="1018"/>
      <c r="AF68" s="1018">
        <v>0</v>
      </c>
      <c r="AG68" s="1018"/>
      <c r="AH68" s="1018"/>
      <c r="AI68" s="1018"/>
      <c r="AJ68" s="1018"/>
      <c r="AK68" s="1018" t="s">
        <v>487</v>
      </c>
      <c r="AL68" s="1018"/>
      <c r="AM68" s="1018"/>
      <c r="AN68" s="1018"/>
      <c r="AO68" s="1018"/>
      <c r="AP68" s="1018" t="s">
        <v>487</v>
      </c>
      <c r="AQ68" s="1018"/>
      <c r="AR68" s="1018"/>
      <c r="AS68" s="1018"/>
      <c r="AT68" s="1018"/>
      <c r="AU68" s="1018" t="s">
        <v>487</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549</v>
      </c>
      <c r="C69" s="1011"/>
      <c r="D69" s="1011"/>
      <c r="E69" s="1011"/>
      <c r="F69" s="1011"/>
      <c r="G69" s="1011"/>
      <c r="H69" s="1011"/>
      <c r="I69" s="1011"/>
      <c r="J69" s="1011"/>
      <c r="K69" s="1011"/>
      <c r="L69" s="1011"/>
      <c r="M69" s="1011"/>
      <c r="N69" s="1011"/>
      <c r="O69" s="1011"/>
      <c r="P69" s="1012"/>
      <c r="Q69" s="1013">
        <v>153</v>
      </c>
      <c r="R69" s="1007"/>
      <c r="S69" s="1007"/>
      <c r="T69" s="1007"/>
      <c r="U69" s="1007"/>
      <c r="V69" s="1007">
        <v>140</v>
      </c>
      <c r="W69" s="1007"/>
      <c r="X69" s="1007"/>
      <c r="Y69" s="1007"/>
      <c r="Z69" s="1007"/>
      <c r="AA69" s="1007">
        <v>13</v>
      </c>
      <c r="AB69" s="1007"/>
      <c r="AC69" s="1007"/>
      <c r="AD69" s="1007"/>
      <c r="AE69" s="1007"/>
      <c r="AF69" s="1007">
        <v>13</v>
      </c>
      <c r="AG69" s="1007"/>
      <c r="AH69" s="1007"/>
      <c r="AI69" s="1007"/>
      <c r="AJ69" s="1007"/>
      <c r="AK69" s="1007" t="s">
        <v>487</v>
      </c>
      <c r="AL69" s="1007"/>
      <c r="AM69" s="1007"/>
      <c r="AN69" s="1007"/>
      <c r="AO69" s="1007"/>
      <c r="AP69" s="1007" t="s">
        <v>553</v>
      </c>
      <c r="AQ69" s="1007"/>
      <c r="AR69" s="1007"/>
      <c r="AS69" s="1007"/>
      <c r="AT69" s="1007"/>
      <c r="AU69" s="1007" t="s">
        <v>487</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550</v>
      </c>
      <c r="C70" s="1011"/>
      <c r="D70" s="1011"/>
      <c r="E70" s="1011"/>
      <c r="F70" s="1011"/>
      <c r="G70" s="1011"/>
      <c r="H70" s="1011"/>
      <c r="I70" s="1011"/>
      <c r="J70" s="1011"/>
      <c r="K70" s="1011"/>
      <c r="L70" s="1011"/>
      <c r="M70" s="1011"/>
      <c r="N70" s="1011"/>
      <c r="O70" s="1011"/>
      <c r="P70" s="1012"/>
      <c r="Q70" s="1013">
        <v>2003</v>
      </c>
      <c r="R70" s="1007"/>
      <c r="S70" s="1007"/>
      <c r="T70" s="1007"/>
      <c r="U70" s="1007"/>
      <c r="V70" s="1007">
        <v>1977</v>
      </c>
      <c r="W70" s="1007"/>
      <c r="X70" s="1007"/>
      <c r="Y70" s="1007"/>
      <c r="Z70" s="1007"/>
      <c r="AA70" s="1007">
        <v>26</v>
      </c>
      <c r="AB70" s="1007"/>
      <c r="AC70" s="1007"/>
      <c r="AD70" s="1007"/>
      <c r="AE70" s="1007"/>
      <c r="AF70" s="1007">
        <v>26</v>
      </c>
      <c r="AG70" s="1007"/>
      <c r="AH70" s="1007"/>
      <c r="AI70" s="1007"/>
      <c r="AJ70" s="1007"/>
      <c r="AK70" s="1007" t="s">
        <v>487</v>
      </c>
      <c r="AL70" s="1007"/>
      <c r="AM70" s="1007"/>
      <c r="AN70" s="1007"/>
      <c r="AO70" s="1007"/>
      <c r="AP70" s="1007">
        <v>4</v>
      </c>
      <c r="AQ70" s="1007"/>
      <c r="AR70" s="1007"/>
      <c r="AS70" s="1007"/>
      <c r="AT70" s="1007"/>
      <c r="AU70" s="1007" t="s">
        <v>487</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551</v>
      </c>
      <c r="C71" s="1011"/>
      <c r="D71" s="1011"/>
      <c r="E71" s="1011"/>
      <c r="F71" s="1011"/>
      <c r="G71" s="1011"/>
      <c r="H71" s="1011"/>
      <c r="I71" s="1011"/>
      <c r="J71" s="1011"/>
      <c r="K71" s="1011"/>
      <c r="L71" s="1011"/>
      <c r="M71" s="1011"/>
      <c r="N71" s="1011"/>
      <c r="O71" s="1011"/>
      <c r="P71" s="1012"/>
      <c r="Q71" s="1013">
        <v>44</v>
      </c>
      <c r="R71" s="1007"/>
      <c r="S71" s="1007"/>
      <c r="T71" s="1007"/>
      <c r="U71" s="1007"/>
      <c r="V71" s="1007">
        <v>40</v>
      </c>
      <c r="W71" s="1007"/>
      <c r="X71" s="1007"/>
      <c r="Y71" s="1007"/>
      <c r="Z71" s="1007"/>
      <c r="AA71" s="1007">
        <v>4</v>
      </c>
      <c r="AB71" s="1007"/>
      <c r="AC71" s="1007"/>
      <c r="AD71" s="1007"/>
      <c r="AE71" s="1007"/>
      <c r="AF71" s="1007">
        <v>4</v>
      </c>
      <c r="AG71" s="1007"/>
      <c r="AH71" s="1007"/>
      <c r="AI71" s="1007"/>
      <c r="AJ71" s="1007"/>
      <c r="AK71" s="1007" t="s">
        <v>487</v>
      </c>
      <c r="AL71" s="1007"/>
      <c r="AM71" s="1007"/>
      <c r="AN71" s="1007"/>
      <c r="AO71" s="1007"/>
      <c r="AP71" s="1007" t="s">
        <v>554</v>
      </c>
      <c r="AQ71" s="1007"/>
      <c r="AR71" s="1007"/>
      <c r="AS71" s="1007"/>
      <c r="AT71" s="1007"/>
      <c r="AU71" s="1007" t="s">
        <v>487</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c r="C72" s="1011"/>
      <c r="D72" s="1011"/>
      <c r="E72" s="1011"/>
      <c r="F72" s="1011"/>
      <c r="G72" s="1011"/>
      <c r="H72" s="1011"/>
      <c r="I72" s="1011"/>
      <c r="J72" s="1011"/>
      <c r="K72" s="1011"/>
      <c r="L72" s="1011"/>
      <c r="M72" s="1011"/>
      <c r="N72" s="1011"/>
      <c r="O72" s="1011"/>
      <c r="P72" s="1012"/>
      <c r="Q72" s="1013"/>
      <c r="R72" s="1007"/>
      <c r="S72" s="1007"/>
      <c r="T72" s="1007"/>
      <c r="U72" s="1007"/>
      <c r="V72" s="1007"/>
      <c r="W72" s="1007"/>
      <c r="X72" s="1007"/>
      <c r="Y72" s="1007"/>
      <c r="Z72" s="1007"/>
      <c r="AA72" s="1007"/>
      <c r="AB72" s="1007"/>
      <c r="AC72" s="1007"/>
      <c r="AD72" s="1007"/>
      <c r="AE72" s="1007"/>
      <c r="AF72" s="1007"/>
      <c r="AG72" s="1007"/>
      <c r="AH72" s="1007"/>
      <c r="AI72" s="1007"/>
      <c r="AJ72" s="1007"/>
      <c r="AK72" s="1007"/>
      <c r="AL72" s="1007"/>
      <c r="AM72" s="1007"/>
      <c r="AN72" s="1007"/>
      <c r="AO72" s="1007"/>
      <c r="AP72" s="1007"/>
      <c r="AQ72" s="1007"/>
      <c r="AR72" s="1007"/>
      <c r="AS72" s="1007"/>
      <c r="AT72" s="1007"/>
      <c r="AU72" s="1007"/>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377</v>
      </c>
      <c r="B88" s="973" t="s">
        <v>400</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401</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402</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403</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406</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407</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408</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409</v>
      </c>
      <c r="AB109" s="932"/>
      <c r="AC109" s="932"/>
      <c r="AD109" s="932"/>
      <c r="AE109" s="933"/>
      <c r="AF109" s="934" t="s">
        <v>410</v>
      </c>
      <c r="AG109" s="932"/>
      <c r="AH109" s="932"/>
      <c r="AI109" s="932"/>
      <c r="AJ109" s="933"/>
      <c r="AK109" s="934" t="s">
        <v>295</v>
      </c>
      <c r="AL109" s="932"/>
      <c r="AM109" s="932"/>
      <c r="AN109" s="932"/>
      <c r="AO109" s="933"/>
      <c r="AP109" s="934" t="s">
        <v>411</v>
      </c>
      <c r="AQ109" s="932"/>
      <c r="AR109" s="932"/>
      <c r="AS109" s="932"/>
      <c r="AT109" s="965"/>
      <c r="AU109" s="931" t="s">
        <v>408</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409</v>
      </c>
      <c r="BR109" s="932"/>
      <c r="BS109" s="932"/>
      <c r="BT109" s="932"/>
      <c r="BU109" s="933"/>
      <c r="BV109" s="934" t="s">
        <v>410</v>
      </c>
      <c r="BW109" s="932"/>
      <c r="BX109" s="932"/>
      <c r="BY109" s="932"/>
      <c r="BZ109" s="933"/>
      <c r="CA109" s="934" t="s">
        <v>295</v>
      </c>
      <c r="CB109" s="932"/>
      <c r="CC109" s="932"/>
      <c r="CD109" s="932"/>
      <c r="CE109" s="933"/>
      <c r="CF109" s="972" t="s">
        <v>411</v>
      </c>
      <c r="CG109" s="972"/>
      <c r="CH109" s="972"/>
      <c r="CI109" s="972"/>
      <c r="CJ109" s="972"/>
      <c r="CK109" s="934" t="s">
        <v>412</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409</v>
      </c>
      <c r="DH109" s="932"/>
      <c r="DI109" s="932"/>
      <c r="DJ109" s="932"/>
      <c r="DK109" s="933"/>
      <c r="DL109" s="934" t="s">
        <v>410</v>
      </c>
      <c r="DM109" s="932"/>
      <c r="DN109" s="932"/>
      <c r="DO109" s="932"/>
      <c r="DP109" s="933"/>
      <c r="DQ109" s="934" t="s">
        <v>295</v>
      </c>
      <c r="DR109" s="932"/>
      <c r="DS109" s="932"/>
      <c r="DT109" s="932"/>
      <c r="DU109" s="933"/>
      <c r="DV109" s="934" t="s">
        <v>411</v>
      </c>
      <c r="DW109" s="932"/>
      <c r="DX109" s="932"/>
      <c r="DY109" s="932"/>
      <c r="DZ109" s="965"/>
    </row>
    <row r="110" spans="1:131" s="218" customFormat="1" ht="26.25" customHeight="1" x14ac:dyDescent="0.15">
      <c r="A110" s="843" t="s">
        <v>413</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760253</v>
      </c>
      <c r="AB110" s="925"/>
      <c r="AC110" s="925"/>
      <c r="AD110" s="925"/>
      <c r="AE110" s="926"/>
      <c r="AF110" s="927">
        <v>859480</v>
      </c>
      <c r="AG110" s="925"/>
      <c r="AH110" s="925"/>
      <c r="AI110" s="925"/>
      <c r="AJ110" s="926"/>
      <c r="AK110" s="927">
        <v>799536</v>
      </c>
      <c r="AL110" s="925"/>
      <c r="AM110" s="925"/>
      <c r="AN110" s="925"/>
      <c r="AO110" s="926"/>
      <c r="AP110" s="928">
        <v>28.1</v>
      </c>
      <c r="AQ110" s="929"/>
      <c r="AR110" s="929"/>
      <c r="AS110" s="929"/>
      <c r="AT110" s="930"/>
      <c r="AU110" s="966" t="s">
        <v>69</v>
      </c>
      <c r="AV110" s="967"/>
      <c r="AW110" s="967"/>
      <c r="AX110" s="967"/>
      <c r="AY110" s="967"/>
      <c r="AZ110" s="896" t="s">
        <v>414</v>
      </c>
      <c r="BA110" s="844"/>
      <c r="BB110" s="844"/>
      <c r="BC110" s="844"/>
      <c r="BD110" s="844"/>
      <c r="BE110" s="844"/>
      <c r="BF110" s="844"/>
      <c r="BG110" s="844"/>
      <c r="BH110" s="844"/>
      <c r="BI110" s="844"/>
      <c r="BJ110" s="844"/>
      <c r="BK110" s="844"/>
      <c r="BL110" s="844"/>
      <c r="BM110" s="844"/>
      <c r="BN110" s="844"/>
      <c r="BO110" s="844"/>
      <c r="BP110" s="845"/>
      <c r="BQ110" s="897">
        <v>8582515</v>
      </c>
      <c r="BR110" s="878"/>
      <c r="BS110" s="878"/>
      <c r="BT110" s="878"/>
      <c r="BU110" s="878"/>
      <c r="BV110" s="878">
        <v>8597281</v>
      </c>
      <c r="BW110" s="878"/>
      <c r="BX110" s="878"/>
      <c r="BY110" s="878"/>
      <c r="BZ110" s="878"/>
      <c r="CA110" s="878">
        <v>8849958</v>
      </c>
      <c r="CB110" s="878"/>
      <c r="CC110" s="878"/>
      <c r="CD110" s="878"/>
      <c r="CE110" s="878"/>
      <c r="CF110" s="902">
        <v>310.89999999999998</v>
      </c>
      <c r="CG110" s="903"/>
      <c r="CH110" s="903"/>
      <c r="CI110" s="903"/>
      <c r="CJ110" s="903"/>
      <c r="CK110" s="962" t="s">
        <v>415</v>
      </c>
      <c r="CL110" s="855"/>
      <c r="CM110" s="896" t="s">
        <v>416</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417</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418</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419</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420</v>
      </c>
      <c r="B112" s="949"/>
      <c r="C112" s="788" t="s">
        <v>421</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422</v>
      </c>
      <c r="BA112" s="788"/>
      <c r="BB112" s="788"/>
      <c r="BC112" s="788"/>
      <c r="BD112" s="788"/>
      <c r="BE112" s="788"/>
      <c r="BF112" s="788"/>
      <c r="BG112" s="788"/>
      <c r="BH112" s="788"/>
      <c r="BI112" s="788"/>
      <c r="BJ112" s="788"/>
      <c r="BK112" s="788"/>
      <c r="BL112" s="788"/>
      <c r="BM112" s="788"/>
      <c r="BN112" s="788"/>
      <c r="BO112" s="788"/>
      <c r="BP112" s="789"/>
      <c r="BQ112" s="852">
        <v>1459847</v>
      </c>
      <c r="BR112" s="853"/>
      <c r="BS112" s="853"/>
      <c r="BT112" s="853"/>
      <c r="BU112" s="853"/>
      <c r="BV112" s="853">
        <v>1468527</v>
      </c>
      <c r="BW112" s="853"/>
      <c r="BX112" s="853"/>
      <c r="BY112" s="853"/>
      <c r="BZ112" s="853"/>
      <c r="CA112" s="853">
        <v>1449605</v>
      </c>
      <c r="CB112" s="853"/>
      <c r="CC112" s="853"/>
      <c r="CD112" s="853"/>
      <c r="CE112" s="853"/>
      <c r="CF112" s="911">
        <v>50.9</v>
      </c>
      <c r="CG112" s="912"/>
      <c r="CH112" s="912"/>
      <c r="CI112" s="912"/>
      <c r="CJ112" s="912"/>
      <c r="CK112" s="963"/>
      <c r="CL112" s="857"/>
      <c r="CM112" s="851" t="s">
        <v>423</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424</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123125</v>
      </c>
      <c r="AB113" s="955"/>
      <c r="AC113" s="955"/>
      <c r="AD113" s="955"/>
      <c r="AE113" s="956"/>
      <c r="AF113" s="957">
        <v>120652</v>
      </c>
      <c r="AG113" s="955"/>
      <c r="AH113" s="955"/>
      <c r="AI113" s="955"/>
      <c r="AJ113" s="956"/>
      <c r="AK113" s="957">
        <v>111611</v>
      </c>
      <c r="AL113" s="955"/>
      <c r="AM113" s="955"/>
      <c r="AN113" s="955"/>
      <c r="AO113" s="956"/>
      <c r="AP113" s="958">
        <v>3.9</v>
      </c>
      <c r="AQ113" s="959"/>
      <c r="AR113" s="959"/>
      <c r="AS113" s="959"/>
      <c r="AT113" s="960"/>
      <c r="AU113" s="968"/>
      <c r="AV113" s="969"/>
      <c r="AW113" s="969"/>
      <c r="AX113" s="969"/>
      <c r="AY113" s="969"/>
      <c r="AZ113" s="851" t="s">
        <v>425</v>
      </c>
      <c r="BA113" s="788"/>
      <c r="BB113" s="788"/>
      <c r="BC113" s="788"/>
      <c r="BD113" s="788"/>
      <c r="BE113" s="788"/>
      <c r="BF113" s="788"/>
      <c r="BG113" s="788"/>
      <c r="BH113" s="788"/>
      <c r="BI113" s="788"/>
      <c r="BJ113" s="788"/>
      <c r="BK113" s="788"/>
      <c r="BL113" s="788"/>
      <c r="BM113" s="788"/>
      <c r="BN113" s="788"/>
      <c r="BO113" s="788"/>
      <c r="BP113" s="789"/>
      <c r="BQ113" s="852">
        <v>1717</v>
      </c>
      <c r="BR113" s="853"/>
      <c r="BS113" s="853"/>
      <c r="BT113" s="853"/>
      <c r="BU113" s="853"/>
      <c r="BV113" s="853">
        <v>1107</v>
      </c>
      <c r="BW113" s="853"/>
      <c r="BX113" s="853"/>
      <c r="BY113" s="853"/>
      <c r="BZ113" s="853"/>
      <c r="CA113" s="853">
        <v>491</v>
      </c>
      <c r="CB113" s="853"/>
      <c r="CC113" s="853"/>
      <c r="CD113" s="853"/>
      <c r="CE113" s="853"/>
      <c r="CF113" s="911">
        <v>0</v>
      </c>
      <c r="CG113" s="912"/>
      <c r="CH113" s="912"/>
      <c r="CI113" s="912"/>
      <c r="CJ113" s="912"/>
      <c r="CK113" s="963"/>
      <c r="CL113" s="857"/>
      <c r="CM113" s="851" t="s">
        <v>426</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427</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600</v>
      </c>
      <c r="AB114" s="816"/>
      <c r="AC114" s="816"/>
      <c r="AD114" s="816"/>
      <c r="AE114" s="817"/>
      <c r="AF114" s="818">
        <v>689</v>
      </c>
      <c r="AG114" s="816"/>
      <c r="AH114" s="816"/>
      <c r="AI114" s="816"/>
      <c r="AJ114" s="817"/>
      <c r="AK114" s="818">
        <v>421</v>
      </c>
      <c r="AL114" s="816"/>
      <c r="AM114" s="816"/>
      <c r="AN114" s="816"/>
      <c r="AO114" s="817"/>
      <c r="AP114" s="860">
        <v>0</v>
      </c>
      <c r="AQ114" s="861"/>
      <c r="AR114" s="861"/>
      <c r="AS114" s="861"/>
      <c r="AT114" s="862"/>
      <c r="AU114" s="968"/>
      <c r="AV114" s="969"/>
      <c r="AW114" s="969"/>
      <c r="AX114" s="969"/>
      <c r="AY114" s="969"/>
      <c r="AZ114" s="851" t="s">
        <v>428</v>
      </c>
      <c r="BA114" s="788"/>
      <c r="BB114" s="788"/>
      <c r="BC114" s="788"/>
      <c r="BD114" s="788"/>
      <c r="BE114" s="788"/>
      <c r="BF114" s="788"/>
      <c r="BG114" s="788"/>
      <c r="BH114" s="788"/>
      <c r="BI114" s="788"/>
      <c r="BJ114" s="788"/>
      <c r="BK114" s="788"/>
      <c r="BL114" s="788"/>
      <c r="BM114" s="788"/>
      <c r="BN114" s="788"/>
      <c r="BO114" s="788"/>
      <c r="BP114" s="789"/>
      <c r="BQ114" s="852">
        <v>718723</v>
      </c>
      <c r="BR114" s="853"/>
      <c r="BS114" s="853"/>
      <c r="BT114" s="853"/>
      <c r="BU114" s="853"/>
      <c r="BV114" s="853">
        <v>731318</v>
      </c>
      <c r="BW114" s="853"/>
      <c r="BX114" s="853"/>
      <c r="BY114" s="853"/>
      <c r="BZ114" s="853"/>
      <c r="CA114" s="853">
        <v>746203</v>
      </c>
      <c r="CB114" s="853"/>
      <c r="CC114" s="853"/>
      <c r="CD114" s="853"/>
      <c r="CE114" s="853"/>
      <c r="CF114" s="911">
        <v>26.2</v>
      </c>
      <c r="CG114" s="912"/>
      <c r="CH114" s="912"/>
      <c r="CI114" s="912"/>
      <c r="CJ114" s="912"/>
      <c r="CK114" s="963"/>
      <c r="CL114" s="857"/>
      <c r="CM114" s="851" t="s">
        <v>429</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430</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431</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432</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433</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v>2407</v>
      </c>
      <c r="AB116" s="816"/>
      <c r="AC116" s="816"/>
      <c r="AD116" s="816"/>
      <c r="AE116" s="817"/>
      <c r="AF116" s="818">
        <v>146</v>
      </c>
      <c r="AG116" s="816"/>
      <c r="AH116" s="816"/>
      <c r="AI116" s="816"/>
      <c r="AJ116" s="817"/>
      <c r="AK116" s="818">
        <v>1091</v>
      </c>
      <c r="AL116" s="816"/>
      <c r="AM116" s="816"/>
      <c r="AN116" s="816"/>
      <c r="AO116" s="817"/>
      <c r="AP116" s="860">
        <v>0</v>
      </c>
      <c r="AQ116" s="861"/>
      <c r="AR116" s="861"/>
      <c r="AS116" s="861"/>
      <c r="AT116" s="862"/>
      <c r="AU116" s="968"/>
      <c r="AV116" s="969"/>
      <c r="AW116" s="969"/>
      <c r="AX116" s="969"/>
      <c r="AY116" s="969"/>
      <c r="AZ116" s="945" t="s">
        <v>434</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435</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178</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436</v>
      </c>
      <c r="Z117" s="933"/>
      <c r="AA117" s="938">
        <v>886385</v>
      </c>
      <c r="AB117" s="939"/>
      <c r="AC117" s="939"/>
      <c r="AD117" s="939"/>
      <c r="AE117" s="940"/>
      <c r="AF117" s="941">
        <v>980967</v>
      </c>
      <c r="AG117" s="939"/>
      <c r="AH117" s="939"/>
      <c r="AI117" s="939"/>
      <c r="AJ117" s="940"/>
      <c r="AK117" s="941">
        <v>912659</v>
      </c>
      <c r="AL117" s="939"/>
      <c r="AM117" s="939"/>
      <c r="AN117" s="939"/>
      <c r="AO117" s="940"/>
      <c r="AP117" s="942"/>
      <c r="AQ117" s="943"/>
      <c r="AR117" s="943"/>
      <c r="AS117" s="943"/>
      <c r="AT117" s="944"/>
      <c r="AU117" s="968"/>
      <c r="AV117" s="969"/>
      <c r="AW117" s="969"/>
      <c r="AX117" s="969"/>
      <c r="AY117" s="969"/>
      <c r="AZ117" s="899" t="s">
        <v>437</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438</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412</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409</v>
      </c>
      <c r="AB118" s="932"/>
      <c r="AC118" s="932"/>
      <c r="AD118" s="932"/>
      <c r="AE118" s="933"/>
      <c r="AF118" s="934" t="s">
        <v>410</v>
      </c>
      <c r="AG118" s="932"/>
      <c r="AH118" s="932"/>
      <c r="AI118" s="932"/>
      <c r="AJ118" s="933"/>
      <c r="AK118" s="934" t="s">
        <v>295</v>
      </c>
      <c r="AL118" s="932"/>
      <c r="AM118" s="932"/>
      <c r="AN118" s="932"/>
      <c r="AO118" s="933"/>
      <c r="AP118" s="935" t="s">
        <v>411</v>
      </c>
      <c r="AQ118" s="936"/>
      <c r="AR118" s="936"/>
      <c r="AS118" s="936"/>
      <c r="AT118" s="937"/>
      <c r="AU118" s="968"/>
      <c r="AV118" s="969"/>
      <c r="AW118" s="969"/>
      <c r="AX118" s="969"/>
      <c r="AY118" s="969"/>
      <c r="AZ118" s="874" t="s">
        <v>439</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440</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415</v>
      </c>
      <c r="B119" s="855"/>
      <c r="C119" s="896" t="s">
        <v>416</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178</v>
      </c>
      <c r="BA119" s="239"/>
      <c r="BB119" s="239"/>
      <c r="BC119" s="239"/>
      <c r="BD119" s="239"/>
      <c r="BE119" s="239"/>
      <c r="BF119" s="239"/>
      <c r="BG119" s="239"/>
      <c r="BH119" s="239"/>
      <c r="BI119" s="239"/>
      <c r="BJ119" s="239"/>
      <c r="BK119" s="239"/>
      <c r="BL119" s="239"/>
      <c r="BM119" s="239"/>
      <c r="BN119" s="239"/>
      <c r="BO119" s="913" t="s">
        <v>441</v>
      </c>
      <c r="BP119" s="914"/>
      <c r="BQ119" s="915">
        <v>10762802</v>
      </c>
      <c r="BR119" s="881"/>
      <c r="BS119" s="881"/>
      <c r="BT119" s="881"/>
      <c r="BU119" s="881"/>
      <c r="BV119" s="881">
        <v>10798233</v>
      </c>
      <c r="BW119" s="881"/>
      <c r="BX119" s="881"/>
      <c r="BY119" s="881"/>
      <c r="BZ119" s="881"/>
      <c r="CA119" s="881">
        <v>11046257</v>
      </c>
      <c r="CB119" s="881"/>
      <c r="CC119" s="881"/>
      <c r="CD119" s="881"/>
      <c r="CE119" s="881"/>
      <c r="CF119" s="784"/>
      <c r="CG119" s="785"/>
      <c r="CH119" s="785"/>
      <c r="CI119" s="785"/>
      <c r="CJ119" s="870"/>
      <c r="CK119" s="964"/>
      <c r="CL119" s="859"/>
      <c r="CM119" s="874" t="s">
        <v>442</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419</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443</v>
      </c>
      <c r="AV120" s="917"/>
      <c r="AW120" s="917"/>
      <c r="AX120" s="917"/>
      <c r="AY120" s="918"/>
      <c r="AZ120" s="896" t="s">
        <v>444</v>
      </c>
      <c r="BA120" s="844"/>
      <c r="BB120" s="844"/>
      <c r="BC120" s="844"/>
      <c r="BD120" s="844"/>
      <c r="BE120" s="844"/>
      <c r="BF120" s="844"/>
      <c r="BG120" s="844"/>
      <c r="BH120" s="844"/>
      <c r="BI120" s="844"/>
      <c r="BJ120" s="844"/>
      <c r="BK120" s="844"/>
      <c r="BL120" s="844"/>
      <c r="BM120" s="844"/>
      <c r="BN120" s="844"/>
      <c r="BO120" s="844"/>
      <c r="BP120" s="845"/>
      <c r="BQ120" s="897">
        <v>5312882</v>
      </c>
      <c r="BR120" s="878"/>
      <c r="BS120" s="878"/>
      <c r="BT120" s="878"/>
      <c r="BU120" s="878"/>
      <c r="BV120" s="878">
        <v>5334069</v>
      </c>
      <c r="BW120" s="878"/>
      <c r="BX120" s="878"/>
      <c r="BY120" s="878"/>
      <c r="BZ120" s="878"/>
      <c r="CA120" s="878">
        <v>4835695</v>
      </c>
      <c r="CB120" s="878"/>
      <c r="CC120" s="878"/>
      <c r="CD120" s="878"/>
      <c r="CE120" s="878"/>
      <c r="CF120" s="902">
        <v>169.9</v>
      </c>
      <c r="CG120" s="903"/>
      <c r="CH120" s="903"/>
      <c r="CI120" s="903"/>
      <c r="CJ120" s="903"/>
      <c r="CK120" s="904" t="s">
        <v>445</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t="s">
        <v>122</v>
      </c>
      <c r="DH120" s="878"/>
      <c r="DI120" s="878"/>
      <c r="DJ120" s="878"/>
      <c r="DK120" s="878"/>
      <c r="DL120" s="878" t="s">
        <v>122</v>
      </c>
      <c r="DM120" s="878"/>
      <c r="DN120" s="878"/>
      <c r="DO120" s="878"/>
      <c r="DP120" s="878"/>
      <c r="DQ120" s="878">
        <v>865943</v>
      </c>
      <c r="DR120" s="878"/>
      <c r="DS120" s="878"/>
      <c r="DT120" s="878"/>
      <c r="DU120" s="878"/>
      <c r="DV120" s="879">
        <v>30.4</v>
      </c>
      <c r="DW120" s="879"/>
      <c r="DX120" s="879"/>
      <c r="DY120" s="879"/>
      <c r="DZ120" s="880"/>
    </row>
    <row r="121" spans="1:130" s="218" customFormat="1" ht="26.25" customHeight="1" x14ac:dyDescent="0.15">
      <c r="A121" s="856"/>
      <c r="B121" s="857"/>
      <c r="C121" s="899" t="s">
        <v>446</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447</v>
      </c>
      <c r="BA121" s="788"/>
      <c r="BB121" s="788"/>
      <c r="BC121" s="788"/>
      <c r="BD121" s="788"/>
      <c r="BE121" s="788"/>
      <c r="BF121" s="788"/>
      <c r="BG121" s="788"/>
      <c r="BH121" s="788"/>
      <c r="BI121" s="788"/>
      <c r="BJ121" s="788"/>
      <c r="BK121" s="788"/>
      <c r="BL121" s="788"/>
      <c r="BM121" s="788"/>
      <c r="BN121" s="788"/>
      <c r="BO121" s="788"/>
      <c r="BP121" s="789"/>
      <c r="BQ121" s="852">
        <v>51815</v>
      </c>
      <c r="BR121" s="853"/>
      <c r="BS121" s="853"/>
      <c r="BT121" s="853"/>
      <c r="BU121" s="853"/>
      <c r="BV121" s="853">
        <v>166390</v>
      </c>
      <c r="BW121" s="853"/>
      <c r="BX121" s="853"/>
      <c r="BY121" s="853"/>
      <c r="BZ121" s="853"/>
      <c r="CA121" s="853">
        <v>108789</v>
      </c>
      <c r="CB121" s="853"/>
      <c r="CC121" s="853"/>
      <c r="CD121" s="853"/>
      <c r="CE121" s="853"/>
      <c r="CF121" s="911">
        <v>3.8</v>
      </c>
      <c r="CG121" s="912"/>
      <c r="CH121" s="912"/>
      <c r="CI121" s="912"/>
      <c r="CJ121" s="912"/>
      <c r="CK121" s="905"/>
      <c r="CL121" s="891"/>
      <c r="CM121" s="891"/>
      <c r="CN121" s="891"/>
      <c r="CO121" s="892"/>
      <c r="CP121" s="871" t="s">
        <v>392</v>
      </c>
      <c r="CQ121" s="872"/>
      <c r="CR121" s="872"/>
      <c r="CS121" s="872"/>
      <c r="CT121" s="872"/>
      <c r="CU121" s="872"/>
      <c r="CV121" s="872"/>
      <c r="CW121" s="872"/>
      <c r="CX121" s="872"/>
      <c r="CY121" s="872"/>
      <c r="CZ121" s="872"/>
      <c r="DA121" s="872"/>
      <c r="DB121" s="872"/>
      <c r="DC121" s="872"/>
      <c r="DD121" s="872"/>
      <c r="DE121" s="872"/>
      <c r="DF121" s="873"/>
      <c r="DG121" s="852" t="s">
        <v>122</v>
      </c>
      <c r="DH121" s="853"/>
      <c r="DI121" s="853"/>
      <c r="DJ121" s="853"/>
      <c r="DK121" s="853"/>
      <c r="DL121" s="853" t="s">
        <v>122</v>
      </c>
      <c r="DM121" s="853"/>
      <c r="DN121" s="853"/>
      <c r="DO121" s="853"/>
      <c r="DP121" s="853"/>
      <c r="DQ121" s="853">
        <v>583662</v>
      </c>
      <c r="DR121" s="853"/>
      <c r="DS121" s="853"/>
      <c r="DT121" s="853"/>
      <c r="DU121" s="853"/>
      <c r="DV121" s="830">
        <v>20.5</v>
      </c>
      <c r="DW121" s="830"/>
      <c r="DX121" s="830"/>
      <c r="DY121" s="830"/>
      <c r="DZ121" s="831"/>
    </row>
    <row r="122" spans="1:130" s="218" customFormat="1" ht="26.25" customHeight="1" x14ac:dyDescent="0.15">
      <c r="A122" s="856"/>
      <c r="B122" s="857"/>
      <c r="C122" s="851" t="s">
        <v>429</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448</v>
      </c>
      <c r="BA122" s="875"/>
      <c r="BB122" s="875"/>
      <c r="BC122" s="875"/>
      <c r="BD122" s="875"/>
      <c r="BE122" s="875"/>
      <c r="BF122" s="875"/>
      <c r="BG122" s="875"/>
      <c r="BH122" s="875"/>
      <c r="BI122" s="875"/>
      <c r="BJ122" s="875"/>
      <c r="BK122" s="875"/>
      <c r="BL122" s="875"/>
      <c r="BM122" s="875"/>
      <c r="BN122" s="875"/>
      <c r="BO122" s="875"/>
      <c r="BP122" s="876"/>
      <c r="BQ122" s="915">
        <v>6739386</v>
      </c>
      <c r="BR122" s="881"/>
      <c r="BS122" s="881"/>
      <c r="BT122" s="881"/>
      <c r="BU122" s="881"/>
      <c r="BV122" s="881">
        <v>6610573</v>
      </c>
      <c r="BW122" s="881"/>
      <c r="BX122" s="881"/>
      <c r="BY122" s="881"/>
      <c r="BZ122" s="881"/>
      <c r="CA122" s="881">
        <v>6696255</v>
      </c>
      <c r="CB122" s="881"/>
      <c r="CC122" s="881"/>
      <c r="CD122" s="881"/>
      <c r="CE122" s="881"/>
      <c r="CF122" s="882">
        <v>235.3</v>
      </c>
      <c r="CG122" s="883"/>
      <c r="CH122" s="883"/>
      <c r="CI122" s="883"/>
      <c r="CJ122" s="883"/>
      <c r="CK122" s="905"/>
      <c r="CL122" s="891"/>
      <c r="CM122" s="891"/>
      <c r="CN122" s="891"/>
      <c r="CO122" s="892"/>
      <c r="CP122" s="871" t="s">
        <v>390</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15">
      <c r="A123" s="856"/>
      <c r="B123" s="857"/>
      <c r="C123" s="851" t="s">
        <v>435</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178</v>
      </c>
      <c r="BA123" s="239"/>
      <c r="BB123" s="239"/>
      <c r="BC123" s="239"/>
      <c r="BD123" s="239"/>
      <c r="BE123" s="239"/>
      <c r="BF123" s="239"/>
      <c r="BG123" s="239"/>
      <c r="BH123" s="239"/>
      <c r="BI123" s="239"/>
      <c r="BJ123" s="239"/>
      <c r="BK123" s="239"/>
      <c r="BL123" s="239"/>
      <c r="BM123" s="239"/>
      <c r="BN123" s="239"/>
      <c r="BO123" s="913" t="s">
        <v>449</v>
      </c>
      <c r="BP123" s="914"/>
      <c r="BQ123" s="868">
        <v>12104083</v>
      </c>
      <c r="BR123" s="869"/>
      <c r="BS123" s="869"/>
      <c r="BT123" s="869"/>
      <c r="BU123" s="869"/>
      <c r="BV123" s="869">
        <v>12111032</v>
      </c>
      <c r="BW123" s="869"/>
      <c r="BX123" s="869"/>
      <c r="BY123" s="869"/>
      <c r="BZ123" s="869"/>
      <c r="CA123" s="869">
        <v>11640739</v>
      </c>
      <c r="CB123" s="869"/>
      <c r="CC123" s="869"/>
      <c r="CD123" s="869"/>
      <c r="CE123" s="869"/>
      <c r="CF123" s="784"/>
      <c r="CG123" s="785"/>
      <c r="CH123" s="785"/>
      <c r="CI123" s="785"/>
      <c r="CJ123" s="870"/>
      <c r="CK123" s="905"/>
      <c r="CL123" s="891"/>
      <c r="CM123" s="891"/>
      <c r="CN123" s="891"/>
      <c r="CO123" s="892"/>
      <c r="CP123" s="871" t="s">
        <v>391</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438</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450</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451</v>
      </c>
      <c r="CQ124" s="872"/>
      <c r="CR124" s="872"/>
      <c r="CS124" s="872"/>
      <c r="CT124" s="872"/>
      <c r="CU124" s="872"/>
      <c r="CV124" s="872"/>
      <c r="CW124" s="872"/>
      <c r="CX124" s="872"/>
      <c r="CY124" s="872"/>
      <c r="CZ124" s="872"/>
      <c r="DA124" s="872"/>
      <c r="DB124" s="872"/>
      <c r="DC124" s="872"/>
      <c r="DD124" s="872"/>
      <c r="DE124" s="872"/>
      <c r="DF124" s="873"/>
      <c r="DG124" s="799">
        <v>1459847</v>
      </c>
      <c r="DH124" s="800"/>
      <c r="DI124" s="800"/>
      <c r="DJ124" s="800"/>
      <c r="DK124" s="801"/>
      <c r="DL124" s="802">
        <v>1468527</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440</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452</v>
      </c>
      <c r="CL125" s="888"/>
      <c r="CM125" s="888"/>
      <c r="CN125" s="888"/>
      <c r="CO125" s="889"/>
      <c r="CP125" s="896" t="s">
        <v>453</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442</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454</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455</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456</v>
      </c>
      <c r="AY127" s="848"/>
      <c r="AZ127" s="848"/>
      <c r="BA127" s="848"/>
      <c r="BB127" s="848"/>
      <c r="BC127" s="848"/>
      <c r="BD127" s="848"/>
      <c r="BE127" s="849"/>
      <c r="BF127" s="847" t="s">
        <v>457</v>
      </c>
      <c r="BG127" s="848"/>
      <c r="BH127" s="848"/>
      <c r="BI127" s="848"/>
      <c r="BJ127" s="848"/>
      <c r="BK127" s="848"/>
      <c r="BL127" s="849"/>
      <c r="BM127" s="847" t="s">
        <v>458</v>
      </c>
      <c r="BN127" s="848"/>
      <c r="BO127" s="848"/>
      <c r="BP127" s="848"/>
      <c r="BQ127" s="848"/>
      <c r="BR127" s="848"/>
      <c r="BS127" s="849"/>
      <c r="BT127" s="847" t="s">
        <v>459</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460</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461</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462</v>
      </c>
      <c r="X128" s="834"/>
      <c r="Y128" s="834"/>
      <c r="Z128" s="835"/>
      <c r="AA128" s="836">
        <v>7692</v>
      </c>
      <c r="AB128" s="837"/>
      <c r="AC128" s="837"/>
      <c r="AD128" s="837"/>
      <c r="AE128" s="838"/>
      <c r="AF128" s="839">
        <v>30000</v>
      </c>
      <c r="AG128" s="837"/>
      <c r="AH128" s="837"/>
      <c r="AI128" s="837"/>
      <c r="AJ128" s="838"/>
      <c r="AK128" s="839">
        <v>22661</v>
      </c>
      <c r="AL128" s="837"/>
      <c r="AM128" s="837"/>
      <c r="AN128" s="837"/>
      <c r="AO128" s="838"/>
      <c r="AP128" s="840"/>
      <c r="AQ128" s="841"/>
      <c r="AR128" s="841"/>
      <c r="AS128" s="841"/>
      <c r="AT128" s="842"/>
      <c r="AU128" s="220"/>
      <c r="AV128" s="220"/>
      <c r="AW128" s="220"/>
      <c r="AX128" s="843" t="s">
        <v>463</v>
      </c>
      <c r="AY128" s="844"/>
      <c r="AZ128" s="844"/>
      <c r="BA128" s="844"/>
      <c r="BB128" s="844"/>
      <c r="BC128" s="844"/>
      <c r="BD128" s="844"/>
      <c r="BE128" s="845"/>
      <c r="BF128" s="822" t="s">
        <v>122</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464</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465</v>
      </c>
      <c r="X129" s="813"/>
      <c r="Y129" s="813"/>
      <c r="Z129" s="814"/>
      <c r="AA129" s="815">
        <v>3354981</v>
      </c>
      <c r="AB129" s="816"/>
      <c r="AC129" s="816"/>
      <c r="AD129" s="816"/>
      <c r="AE129" s="817"/>
      <c r="AF129" s="818">
        <v>3429569</v>
      </c>
      <c r="AG129" s="816"/>
      <c r="AH129" s="816"/>
      <c r="AI129" s="816"/>
      <c r="AJ129" s="817"/>
      <c r="AK129" s="818">
        <v>3446467</v>
      </c>
      <c r="AL129" s="816"/>
      <c r="AM129" s="816"/>
      <c r="AN129" s="816"/>
      <c r="AO129" s="817"/>
      <c r="AP129" s="819"/>
      <c r="AQ129" s="820"/>
      <c r="AR129" s="820"/>
      <c r="AS129" s="820"/>
      <c r="AT129" s="821"/>
      <c r="AU129" s="221"/>
      <c r="AV129" s="221"/>
      <c r="AW129" s="221"/>
      <c r="AX129" s="787" t="s">
        <v>466</v>
      </c>
      <c r="AY129" s="788"/>
      <c r="AZ129" s="788"/>
      <c r="BA129" s="788"/>
      <c r="BB129" s="788"/>
      <c r="BC129" s="788"/>
      <c r="BD129" s="788"/>
      <c r="BE129" s="789"/>
      <c r="BF129" s="806" t="s">
        <v>122</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467</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468</v>
      </c>
      <c r="X130" s="813"/>
      <c r="Y130" s="813"/>
      <c r="Z130" s="814"/>
      <c r="AA130" s="815">
        <v>589282</v>
      </c>
      <c r="AB130" s="816"/>
      <c r="AC130" s="816"/>
      <c r="AD130" s="816"/>
      <c r="AE130" s="817"/>
      <c r="AF130" s="818">
        <v>642720</v>
      </c>
      <c r="AG130" s="816"/>
      <c r="AH130" s="816"/>
      <c r="AI130" s="816"/>
      <c r="AJ130" s="817"/>
      <c r="AK130" s="818">
        <v>600150</v>
      </c>
      <c r="AL130" s="816"/>
      <c r="AM130" s="816"/>
      <c r="AN130" s="816"/>
      <c r="AO130" s="817"/>
      <c r="AP130" s="819"/>
      <c r="AQ130" s="820"/>
      <c r="AR130" s="820"/>
      <c r="AS130" s="820"/>
      <c r="AT130" s="821"/>
      <c r="AU130" s="221"/>
      <c r="AV130" s="221"/>
      <c r="AW130" s="221"/>
      <c r="AX130" s="787" t="s">
        <v>469</v>
      </c>
      <c r="AY130" s="788"/>
      <c r="AZ130" s="788"/>
      <c r="BA130" s="788"/>
      <c r="BB130" s="788"/>
      <c r="BC130" s="788"/>
      <c r="BD130" s="788"/>
      <c r="BE130" s="789"/>
      <c r="BF130" s="790">
        <v>10.5</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470</v>
      </c>
      <c r="X131" s="797"/>
      <c r="Y131" s="797"/>
      <c r="Z131" s="798"/>
      <c r="AA131" s="799">
        <v>2765699</v>
      </c>
      <c r="AB131" s="800"/>
      <c r="AC131" s="800"/>
      <c r="AD131" s="800"/>
      <c r="AE131" s="801"/>
      <c r="AF131" s="802">
        <v>2786849</v>
      </c>
      <c r="AG131" s="800"/>
      <c r="AH131" s="800"/>
      <c r="AI131" s="800"/>
      <c r="AJ131" s="801"/>
      <c r="AK131" s="802">
        <v>2846317</v>
      </c>
      <c r="AL131" s="800"/>
      <c r="AM131" s="800"/>
      <c r="AN131" s="800"/>
      <c r="AO131" s="801"/>
      <c r="AP131" s="803"/>
      <c r="AQ131" s="804"/>
      <c r="AR131" s="804"/>
      <c r="AS131" s="804"/>
      <c r="AT131" s="805"/>
      <c r="AU131" s="221"/>
      <c r="AV131" s="221"/>
      <c r="AW131" s="221"/>
      <c r="AX131" s="765" t="s">
        <v>471</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472</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473</v>
      </c>
      <c r="W132" s="778"/>
      <c r="X132" s="778"/>
      <c r="Y132" s="778"/>
      <c r="Z132" s="779"/>
      <c r="AA132" s="780">
        <v>10.4643</v>
      </c>
      <c r="AB132" s="781"/>
      <c r="AC132" s="781"/>
      <c r="AD132" s="781"/>
      <c r="AE132" s="782"/>
      <c r="AF132" s="783">
        <v>11.06077</v>
      </c>
      <c r="AG132" s="781"/>
      <c r="AH132" s="781"/>
      <c r="AI132" s="781"/>
      <c r="AJ132" s="782"/>
      <c r="AK132" s="783">
        <v>10.183260000000001</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474</v>
      </c>
      <c r="W133" s="757"/>
      <c r="X133" s="757"/>
      <c r="Y133" s="757"/>
      <c r="Z133" s="758"/>
      <c r="AA133" s="759">
        <v>8.1</v>
      </c>
      <c r="AB133" s="760"/>
      <c r="AC133" s="760"/>
      <c r="AD133" s="760"/>
      <c r="AE133" s="761"/>
      <c r="AF133" s="759">
        <v>9.6</v>
      </c>
      <c r="AG133" s="760"/>
      <c r="AH133" s="760"/>
      <c r="AI133" s="760"/>
      <c r="AJ133" s="761"/>
      <c r="AK133" s="759">
        <v>10.5</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xlY+evaj0LfguR9clySpOU/GmWHeDGxZFnh1ySa9qdRJw9YTVbtHkEfiGTs3C+joGuoEa6btDfa88ek44m4DBQ==" saltValue="pOl/h2e1waM5wk/Mz0cYO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V7:DZ7"/>
    <mergeCell ref="DL7:DP7"/>
    <mergeCell ref="DQ7:DU7"/>
    <mergeCell ref="CH7:CL7"/>
    <mergeCell ref="CM7:CQ7"/>
    <mergeCell ref="CR7:CV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CW7:DA7"/>
    <mergeCell ref="DB7:DF7"/>
    <mergeCell ref="DG7:DK7"/>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txEIrwPr7BdNb8r8RHoRyM6QoDRO0IuRAW6Ov+DKGEkXXBgFvUWgkAB8BzBDDGDMwaXuWtoC7PTHevuig8knQ==" saltValue="AT7GP5UE05boXXQwTMA9A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v5ROTCa7HqwKbrX4cV8pDhXiJ8rZcJqhHEJI7Y6tAcLvcpKC1CXyYk1hUspTHuLz2Bz7nmhuS3gnEYEV6t9LGw==" saltValue="jVNrDFAPcm3yfiEfhocUZA=="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483</v>
      </c>
      <c r="AL9" s="1167"/>
      <c r="AM9" s="1167"/>
      <c r="AN9" s="1168"/>
      <c r="AO9" s="269">
        <v>911771</v>
      </c>
      <c r="AP9" s="269">
        <v>220608</v>
      </c>
      <c r="AQ9" s="270">
        <v>239935</v>
      </c>
      <c r="AR9" s="271">
        <v>-8.1</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484</v>
      </c>
      <c r="AL10" s="1167"/>
      <c r="AM10" s="1167"/>
      <c r="AN10" s="1168"/>
      <c r="AO10" s="272">
        <v>98729</v>
      </c>
      <c r="AP10" s="272">
        <v>23888</v>
      </c>
      <c r="AQ10" s="273">
        <v>33021</v>
      </c>
      <c r="AR10" s="274">
        <v>-27.7</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485</v>
      </c>
      <c r="AL11" s="1167"/>
      <c r="AM11" s="1167"/>
      <c r="AN11" s="1168"/>
      <c r="AO11" s="272">
        <v>120</v>
      </c>
      <c r="AP11" s="272">
        <v>29</v>
      </c>
      <c r="AQ11" s="273">
        <v>2306</v>
      </c>
      <c r="AR11" s="274">
        <v>-98.7</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486</v>
      </c>
      <c r="AL12" s="1167"/>
      <c r="AM12" s="1167"/>
      <c r="AN12" s="1168"/>
      <c r="AO12" s="272" t="s">
        <v>487</v>
      </c>
      <c r="AP12" s="272" t="s">
        <v>487</v>
      </c>
      <c r="AQ12" s="273" t="s">
        <v>487</v>
      </c>
      <c r="AR12" s="274" t="s">
        <v>487</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488</v>
      </c>
      <c r="AL13" s="1167"/>
      <c r="AM13" s="1167"/>
      <c r="AN13" s="1168"/>
      <c r="AO13" s="272">
        <v>33662</v>
      </c>
      <c r="AP13" s="272">
        <v>8145</v>
      </c>
      <c r="AQ13" s="273">
        <v>7428</v>
      </c>
      <c r="AR13" s="274">
        <v>9.6999999999999993</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489</v>
      </c>
      <c r="AL14" s="1167"/>
      <c r="AM14" s="1167"/>
      <c r="AN14" s="1168"/>
      <c r="AO14" s="272">
        <v>33656</v>
      </c>
      <c r="AP14" s="272">
        <v>8143</v>
      </c>
      <c r="AQ14" s="273">
        <v>4299</v>
      </c>
      <c r="AR14" s="274">
        <v>89.4</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490</v>
      </c>
      <c r="AL15" s="1170"/>
      <c r="AM15" s="1170"/>
      <c r="AN15" s="1171"/>
      <c r="AO15" s="272">
        <v>-29790</v>
      </c>
      <c r="AP15" s="272">
        <v>-7208</v>
      </c>
      <c r="AQ15" s="273">
        <v>-13612</v>
      </c>
      <c r="AR15" s="274">
        <v>-47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178</v>
      </c>
      <c r="AL16" s="1170"/>
      <c r="AM16" s="1170"/>
      <c r="AN16" s="1171"/>
      <c r="AO16" s="272">
        <v>1048148</v>
      </c>
      <c r="AP16" s="272">
        <v>253605</v>
      </c>
      <c r="AQ16" s="273">
        <v>273378</v>
      </c>
      <c r="AR16" s="274">
        <v>-7.2</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495</v>
      </c>
      <c r="AL21" s="1173"/>
      <c r="AM21" s="1173"/>
      <c r="AN21" s="1174"/>
      <c r="AO21" s="285">
        <v>21.05</v>
      </c>
      <c r="AP21" s="286">
        <v>21.68</v>
      </c>
      <c r="AQ21" s="287">
        <v>-0.63</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496</v>
      </c>
      <c r="AL22" s="1173"/>
      <c r="AM22" s="1173"/>
      <c r="AN22" s="1174"/>
      <c r="AO22" s="290">
        <v>97.6</v>
      </c>
      <c r="AP22" s="291">
        <v>95.1</v>
      </c>
      <c r="AQ22" s="292">
        <v>2.5</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497</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500</v>
      </c>
      <c r="AL32" s="1157"/>
      <c r="AM32" s="1157"/>
      <c r="AN32" s="1158"/>
      <c r="AO32" s="300">
        <v>799536</v>
      </c>
      <c r="AP32" s="300">
        <v>193452</v>
      </c>
      <c r="AQ32" s="301">
        <v>143519</v>
      </c>
      <c r="AR32" s="302">
        <v>34.799999999999997</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501</v>
      </c>
      <c r="AL33" s="1157"/>
      <c r="AM33" s="1157"/>
      <c r="AN33" s="1158"/>
      <c r="AO33" s="300" t="s">
        <v>487</v>
      </c>
      <c r="AP33" s="300" t="s">
        <v>487</v>
      </c>
      <c r="AQ33" s="301" t="s">
        <v>487</v>
      </c>
      <c r="AR33" s="302" t="s">
        <v>487</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502</v>
      </c>
      <c r="AL34" s="1157"/>
      <c r="AM34" s="1157"/>
      <c r="AN34" s="1158"/>
      <c r="AO34" s="300" t="s">
        <v>487</v>
      </c>
      <c r="AP34" s="300" t="s">
        <v>487</v>
      </c>
      <c r="AQ34" s="301" t="s">
        <v>487</v>
      </c>
      <c r="AR34" s="302" t="s">
        <v>487</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503</v>
      </c>
      <c r="AL35" s="1157"/>
      <c r="AM35" s="1157"/>
      <c r="AN35" s="1158"/>
      <c r="AO35" s="300">
        <v>111611</v>
      </c>
      <c r="AP35" s="300">
        <v>27005</v>
      </c>
      <c r="AQ35" s="301">
        <v>32537</v>
      </c>
      <c r="AR35" s="302">
        <v>-17</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504</v>
      </c>
      <c r="AL36" s="1157"/>
      <c r="AM36" s="1157"/>
      <c r="AN36" s="1158"/>
      <c r="AO36" s="300">
        <v>421</v>
      </c>
      <c r="AP36" s="300">
        <v>102</v>
      </c>
      <c r="AQ36" s="301">
        <v>3256</v>
      </c>
      <c r="AR36" s="302">
        <v>-96.9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505</v>
      </c>
      <c r="AL37" s="1157"/>
      <c r="AM37" s="1157"/>
      <c r="AN37" s="1158"/>
      <c r="AO37" s="300" t="s">
        <v>487</v>
      </c>
      <c r="AP37" s="300" t="s">
        <v>487</v>
      </c>
      <c r="AQ37" s="301">
        <v>244</v>
      </c>
      <c r="AR37" s="302" t="s">
        <v>487</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506</v>
      </c>
      <c r="AL38" s="1160"/>
      <c r="AM38" s="1160"/>
      <c r="AN38" s="1161"/>
      <c r="AO38" s="303">
        <v>1091</v>
      </c>
      <c r="AP38" s="303">
        <v>264</v>
      </c>
      <c r="AQ38" s="304">
        <v>45</v>
      </c>
      <c r="AR38" s="292">
        <v>486.7</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507</v>
      </c>
      <c r="AL39" s="1160"/>
      <c r="AM39" s="1160"/>
      <c r="AN39" s="1161"/>
      <c r="AO39" s="300">
        <v>-22661</v>
      </c>
      <c r="AP39" s="300">
        <v>-5483</v>
      </c>
      <c r="AQ39" s="301">
        <v>-3310</v>
      </c>
      <c r="AR39" s="302">
        <v>65.599999999999994</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508</v>
      </c>
      <c r="AL40" s="1157"/>
      <c r="AM40" s="1157"/>
      <c r="AN40" s="1158"/>
      <c r="AO40" s="300">
        <v>-600150</v>
      </c>
      <c r="AP40" s="300">
        <v>-145209</v>
      </c>
      <c r="AQ40" s="301">
        <v>-131495</v>
      </c>
      <c r="AR40" s="302">
        <v>10.4</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288</v>
      </c>
      <c r="AL41" s="1163"/>
      <c r="AM41" s="1163"/>
      <c r="AN41" s="1164"/>
      <c r="AO41" s="300">
        <v>289848</v>
      </c>
      <c r="AP41" s="300">
        <v>70130</v>
      </c>
      <c r="AQ41" s="301">
        <v>44796</v>
      </c>
      <c r="AR41" s="302">
        <v>56.6</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478</v>
      </c>
      <c r="AN49" s="1151" t="s">
        <v>511</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1585569</v>
      </c>
      <c r="AN51" s="322">
        <v>343569</v>
      </c>
      <c r="AO51" s="323">
        <v>21.5</v>
      </c>
      <c r="AP51" s="324">
        <v>263613</v>
      </c>
      <c r="AQ51" s="325">
        <v>-0.2</v>
      </c>
      <c r="AR51" s="326">
        <v>21.7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1298527</v>
      </c>
      <c r="AN52" s="330">
        <v>281371</v>
      </c>
      <c r="AO52" s="331">
        <v>22.9</v>
      </c>
      <c r="AP52" s="332">
        <v>128823</v>
      </c>
      <c r="AQ52" s="333">
        <v>-3.8</v>
      </c>
      <c r="AR52" s="334">
        <v>26.7</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1759964</v>
      </c>
      <c r="AN53" s="322">
        <v>393992</v>
      </c>
      <c r="AO53" s="323">
        <v>14.7</v>
      </c>
      <c r="AP53" s="324">
        <v>330026</v>
      </c>
      <c r="AQ53" s="325">
        <v>25.2</v>
      </c>
      <c r="AR53" s="326">
        <v>-10.5</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914942</v>
      </c>
      <c r="AN54" s="330">
        <v>204822</v>
      </c>
      <c r="AO54" s="331">
        <v>-27.2</v>
      </c>
      <c r="AP54" s="332">
        <v>141075</v>
      </c>
      <c r="AQ54" s="333">
        <v>9.5</v>
      </c>
      <c r="AR54" s="334">
        <v>-36.700000000000003</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763049</v>
      </c>
      <c r="AN55" s="322">
        <v>174931</v>
      </c>
      <c r="AO55" s="323">
        <v>-55.6</v>
      </c>
      <c r="AP55" s="324">
        <v>278179</v>
      </c>
      <c r="AQ55" s="325">
        <v>-15.7</v>
      </c>
      <c r="AR55" s="326">
        <v>-39.9</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521793</v>
      </c>
      <c r="AN56" s="330">
        <v>119622</v>
      </c>
      <c r="AO56" s="331">
        <v>-41.6</v>
      </c>
      <c r="AP56" s="332">
        <v>122182</v>
      </c>
      <c r="AQ56" s="333">
        <v>-13.4</v>
      </c>
      <c r="AR56" s="334">
        <v>-28.2</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1367131</v>
      </c>
      <c r="AN57" s="322">
        <v>321375</v>
      </c>
      <c r="AO57" s="323">
        <v>83.7</v>
      </c>
      <c r="AP57" s="324">
        <v>283153</v>
      </c>
      <c r="AQ57" s="325">
        <v>1.8</v>
      </c>
      <c r="AR57" s="326">
        <v>81.900000000000006</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646378</v>
      </c>
      <c r="AN58" s="330">
        <v>151946</v>
      </c>
      <c r="AO58" s="331">
        <v>27</v>
      </c>
      <c r="AP58" s="332">
        <v>127593</v>
      </c>
      <c r="AQ58" s="333">
        <v>4.4000000000000004</v>
      </c>
      <c r="AR58" s="334">
        <v>22.6</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1744566</v>
      </c>
      <c r="AN59" s="322">
        <v>422106</v>
      </c>
      <c r="AO59" s="323">
        <v>31.3</v>
      </c>
      <c r="AP59" s="324">
        <v>262169</v>
      </c>
      <c r="AQ59" s="325">
        <v>-7.4</v>
      </c>
      <c r="AR59" s="326">
        <v>38.700000000000003</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1267213</v>
      </c>
      <c r="AN60" s="330">
        <v>306609</v>
      </c>
      <c r="AO60" s="331">
        <v>101.8</v>
      </c>
      <c r="AP60" s="332">
        <v>152658</v>
      </c>
      <c r="AQ60" s="333">
        <v>19.600000000000001</v>
      </c>
      <c r="AR60" s="334">
        <v>82.2</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1444056</v>
      </c>
      <c r="AN61" s="337">
        <v>331195</v>
      </c>
      <c r="AO61" s="338">
        <v>19.100000000000001</v>
      </c>
      <c r="AP61" s="339">
        <v>283428</v>
      </c>
      <c r="AQ61" s="340">
        <v>0.7</v>
      </c>
      <c r="AR61" s="326">
        <v>18.399999999999999</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929771</v>
      </c>
      <c r="AN62" s="330">
        <v>212874</v>
      </c>
      <c r="AO62" s="331">
        <v>16.600000000000001</v>
      </c>
      <c r="AP62" s="332">
        <v>134466</v>
      </c>
      <c r="AQ62" s="333">
        <v>3.3</v>
      </c>
      <c r="AR62" s="334">
        <v>13.3</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4o+j0esXseGl2OejJ+WzmZA+15BhUXfxTfC7uJKshztRB9gznkTC9/QN53SEA7AjIu8zThHBh9mr9scPCSyrCA==" saltValue="HXdz7LBEj6jQNgVO/SmyF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1" spans="125:125" ht="13.5" hidden="1" customHeight="1" x14ac:dyDescent="0.15">
      <c r="DU121" s="247"/>
    </row>
  </sheetData>
  <sheetProtection algorithmName="SHA-512" hashValue="RTT/T1vpTqqqbt3twvDKE/u6eW0tnbpSpcZZJdrekjQM6AtOIAXNEQ/Zt/UmVaVb+RMwsSRTtUpqaQS5OSchSA==" saltValue="B3QlCv0QkXtRH7PFW6YaE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AiYlr2K0hiOvi1RTRz3www7ekKF4OpXlsbBUlvYzgcUxkBE4MAdGeniidfwx2t++o3cp4gqLUtYocvg7uFShXA==" saltValue="6+qqmm/8MYtFeSxDornKJ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40" zoomScaleNormal="4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75" t="s">
        <v>3</v>
      </c>
      <c r="D47" s="1175"/>
      <c r="E47" s="1176"/>
      <c r="F47" s="11">
        <v>40.409999999999997</v>
      </c>
      <c r="G47" s="12">
        <v>25.85</v>
      </c>
      <c r="H47" s="12">
        <v>25.29</v>
      </c>
      <c r="I47" s="12">
        <v>30.21</v>
      </c>
      <c r="J47" s="13">
        <v>31.09</v>
      </c>
    </row>
    <row r="48" spans="2:10" ht="57.75" customHeight="1" x14ac:dyDescent="0.15">
      <c r="B48" s="14"/>
      <c r="C48" s="1177" t="s">
        <v>4</v>
      </c>
      <c r="D48" s="1177"/>
      <c r="E48" s="1178"/>
      <c r="F48" s="15">
        <v>2.35</v>
      </c>
      <c r="G48" s="16">
        <v>3.18</v>
      </c>
      <c r="H48" s="16">
        <v>2.91</v>
      </c>
      <c r="I48" s="16">
        <v>2.0699999999999998</v>
      </c>
      <c r="J48" s="17">
        <v>2.76</v>
      </c>
    </row>
    <row r="49" spans="2:10" ht="57.75" customHeight="1" thickBot="1" x14ac:dyDescent="0.2">
      <c r="B49" s="18"/>
      <c r="C49" s="1179" t="s">
        <v>5</v>
      </c>
      <c r="D49" s="1179"/>
      <c r="E49" s="1180"/>
      <c r="F49" s="19" t="s">
        <v>530</v>
      </c>
      <c r="G49" s="20" t="s">
        <v>531</v>
      </c>
      <c r="H49" s="20" t="s">
        <v>532</v>
      </c>
      <c r="I49" s="20">
        <v>3.24</v>
      </c>
      <c r="J49" s="21">
        <v>0.68</v>
      </c>
    </row>
    <row r="50" spans="2:10" x14ac:dyDescent="0.15"/>
  </sheetData>
  <sheetProtection algorithmName="SHA-512" hashValue="qF7Zf7Sun+NRbJ1bYFJdtgFd8EOVncIwejTEJXi2jTj+egtbMT+w06ac6AeX5jWQgr0hupKPUxeMgFmaFJPBWg==" saltValue="2IA1uPGWDC6+SmTyN40mL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87" t="s">
        <v>533</v>
      </c>
      <c r="D34" s="1187"/>
      <c r="E34" s="1188"/>
      <c r="F34" s="32">
        <v>2.34</v>
      </c>
      <c r="G34" s="33">
        <v>3.17</v>
      </c>
      <c r="H34" s="33">
        <v>2.9</v>
      </c>
      <c r="I34" s="33">
        <v>2.0699999999999998</v>
      </c>
      <c r="J34" s="34">
        <v>2.75</v>
      </c>
      <c r="K34" s="22"/>
      <c r="L34" s="22"/>
      <c r="M34" s="22"/>
      <c r="N34" s="22"/>
      <c r="O34" s="22"/>
      <c r="P34" s="22"/>
    </row>
    <row r="35" spans="1:16" ht="39" customHeight="1" x14ac:dyDescent="0.15">
      <c r="A35" s="22"/>
      <c r="B35" s="35"/>
      <c r="C35" s="1181" t="s">
        <v>534</v>
      </c>
      <c r="D35" s="1182"/>
      <c r="E35" s="1183"/>
      <c r="F35" s="36" t="s">
        <v>487</v>
      </c>
      <c r="G35" s="37" t="s">
        <v>487</v>
      </c>
      <c r="H35" s="37" t="s">
        <v>487</v>
      </c>
      <c r="I35" s="37" t="s">
        <v>487</v>
      </c>
      <c r="J35" s="38">
        <v>0.9</v>
      </c>
      <c r="K35" s="22"/>
      <c r="L35" s="22"/>
      <c r="M35" s="22"/>
      <c r="N35" s="22"/>
      <c r="O35" s="22"/>
      <c r="P35" s="22"/>
    </row>
    <row r="36" spans="1:16" ht="39" customHeight="1" x14ac:dyDescent="0.15">
      <c r="A36" s="22"/>
      <c r="B36" s="35"/>
      <c r="C36" s="1181" t="s">
        <v>535</v>
      </c>
      <c r="D36" s="1182"/>
      <c r="E36" s="1183"/>
      <c r="F36" s="36" t="s">
        <v>487</v>
      </c>
      <c r="G36" s="37" t="s">
        <v>487</v>
      </c>
      <c r="H36" s="37" t="s">
        <v>487</v>
      </c>
      <c r="I36" s="37" t="s">
        <v>487</v>
      </c>
      <c r="J36" s="38">
        <v>0.68</v>
      </c>
      <c r="K36" s="22"/>
      <c r="L36" s="22"/>
      <c r="M36" s="22"/>
      <c r="N36" s="22"/>
      <c r="O36" s="22"/>
      <c r="P36" s="22"/>
    </row>
    <row r="37" spans="1:16" ht="39" customHeight="1" x14ac:dyDescent="0.15">
      <c r="A37" s="22"/>
      <c r="B37" s="35"/>
      <c r="C37" s="1181" t="s">
        <v>536</v>
      </c>
      <c r="D37" s="1182"/>
      <c r="E37" s="1183"/>
      <c r="F37" s="36">
        <v>0.56000000000000005</v>
      </c>
      <c r="G37" s="37">
        <v>0.59</v>
      </c>
      <c r="H37" s="37">
        <v>0.76</v>
      </c>
      <c r="I37" s="37">
        <v>0.43</v>
      </c>
      <c r="J37" s="38">
        <v>0.38</v>
      </c>
      <c r="K37" s="22"/>
      <c r="L37" s="22"/>
      <c r="M37" s="22"/>
      <c r="N37" s="22"/>
      <c r="O37" s="22"/>
      <c r="P37" s="22"/>
    </row>
    <row r="38" spans="1:16" ht="39" customHeight="1" x14ac:dyDescent="0.15">
      <c r="A38" s="22"/>
      <c r="B38" s="35"/>
      <c r="C38" s="1181" t="s">
        <v>537</v>
      </c>
      <c r="D38" s="1182"/>
      <c r="E38" s="1183"/>
      <c r="F38" s="36">
        <v>0.4</v>
      </c>
      <c r="G38" s="37">
        <v>0.01</v>
      </c>
      <c r="H38" s="37">
        <v>0.09</v>
      </c>
      <c r="I38" s="37">
        <v>0</v>
      </c>
      <c r="J38" s="38">
        <v>0</v>
      </c>
      <c r="K38" s="22"/>
      <c r="L38" s="22"/>
      <c r="M38" s="22"/>
      <c r="N38" s="22"/>
      <c r="O38" s="22"/>
      <c r="P38" s="22"/>
    </row>
    <row r="39" spans="1:16" ht="39" customHeight="1" x14ac:dyDescent="0.15">
      <c r="A39" s="22"/>
      <c r="B39" s="35"/>
      <c r="C39" s="1181" t="s">
        <v>538</v>
      </c>
      <c r="D39" s="1182"/>
      <c r="E39" s="1183"/>
      <c r="F39" s="36">
        <v>0</v>
      </c>
      <c r="G39" s="37">
        <v>0</v>
      </c>
      <c r="H39" s="37">
        <v>0.01</v>
      </c>
      <c r="I39" s="37">
        <v>0</v>
      </c>
      <c r="J39" s="38">
        <v>0</v>
      </c>
      <c r="K39" s="22"/>
      <c r="L39" s="22"/>
      <c r="M39" s="22"/>
      <c r="N39" s="22"/>
      <c r="O39" s="22"/>
      <c r="P39" s="22"/>
    </row>
    <row r="40" spans="1:16" ht="39" customHeight="1" x14ac:dyDescent="0.15">
      <c r="A40" s="22"/>
      <c r="B40" s="35"/>
      <c r="C40" s="1181"/>
      <c r="D40" s="1182"/>
      <c r="E40" s="1183"/>
      <c r="F40" s="36"/>
      <c r="G40" s="37"/>
      <c r="H40" s="37"/>
      <c r="I40" s="37"/>
      <c r="J40" s="38"/>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539</v>
      </c>
      <c r="D42" s="1182"/>
      <c r="E42" s="1183"/>
      <c r="F42" s="36" t="s">
        <v>487</v>
      </c>
      <c r="G42" s="37" t="s">
        <v>487</v>
      </c>
      <c r="H42" s="37" t="s">
        <v>487</v>
      </c>
      <c r="I42" s="37" t="s">
        <v>487</v>
      </c>
      <c r="J42" s="38" t="s">
        <v>487</v>
      </c>
      <c r="K42" s="22"/>
      <c r="L42" s="22"/>
      <c r="M42" s="22"/>
      <c r="N42" s="22"/>
      <c r="O42" s="22"/>
      <c r="P42" s="22"/>
    </row>
    <row r="43" spans="1:16" ht="39" customHeight="1" thickBot="1" x14ac:dyDescent="0.2">
      <c r="A43" s="22"/>
      <c r="B43" s="40"/>
      <c r="C43" s="1184" t="s">
        <v>540</v>
      </c>
      <c r="D43" s="1185"/>
      <c r="E43" s="1186"/>
      <c r="F43" s="41">
        <v>0</v>
      </c>
      <c r="G43" s="42">
        <v>0</v>
      </c>
      <c r="H43" s="42">
        <v>0</v>
      </c>
      <c r="I43" s="42">
        <v>1.35</v>
      </c>
      <c r="J43" s="43" t="s">
        <v>487</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U8l21wbSagK1/LWgk07cAVN4dgrK/VsEHkDLn6bZdxlSnIz4NZs4JaGBDs8wJAr0fbjNFmT7fazqNMjh0vrBTw==" saltValue="jd7re3kC+S8H22oGwZElo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40" zoomScaleNormal="4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565</v>
      </c>
      <c r="L45" s="60">
        <v>608</v>
      </c>
      <c r="M45" s="60">
        <v>760</v>
      </c>
      <c r="N45" s="60">
        <v>859</v>
      </c>
      <c r="O45" s="61">
        <v>800</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487</v>
      </c>
      <c r="L46" s="64" t="s">
        <v>487</v>
      </c>
      <c r="M46" s="64" t="s">
        <v>487</v>
      </c>
      <c r="N46" s="64" t="s">
        <v>487</v>
      </c>
      <c r="O46" s="65" t="s">
        <v>487</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487</v>
      </c>
      <c r="L47" s="64" t="s">
        <v>487</v>
      </c>
      <c r="M47" s="64" t="s">
        <v>487</v>
      </c>
      <c r="N47" s="64" t="s">
        <v>487</v>
      </c>
      <c r="O47" s="65" t="s">
        <v>487</v>
      </c>
      <c r="P47" s="48"/>
      <c r="Q47" s="48"/>
      <c r="R47" s="48"/>
      <c r="S47" s="48"/>
      <c r="T47" s="48"/>
      <c r="U47" s="48"/>
    </row>
    <row r="48" spans="1:21" ht="30.75" customHeight="1" x14ac:dyDescent="0.15">
      <c r="A48" s="48"/>
      <c r="B48" s="1214"/>
      <c r="C48" s="1215"/>
      <c r="D48" s="62"/>
      <c r="E48" s="1191" t="s">
        <v>13</v>
      </c>
      <c r="F48" s="1191"/>
      <c r="G48" s="1191"/>
      <c r="H48" s="1191"/>
      <c r="I48" s="1191"/>
      <c r="J48" s="1192"/>
      <c r="K48" s="63">
        <v>106</v>
      </c>
      <c r="L48" s="64">
        <v>113</v>
      </c>
      <c r="M48" s="64">
        <v>123</v>
      </c>
      <c r="N48" s="64">
        <v>121</v>
      </c>
      <c r="O48" s="65">
        <v>112</v>
      </c>
      <c r="P48" s="48"/>
      <c r="Q48" s="48"/>
      <c r="R48" s="48"/>
      <c r="S48" s="48"/>
      <c r="T48" s="48"/>
      <c r="U48" s="48"/>
    </row>
    <row r="49" spans="1:21" ht="30.75" customHeight="1" x14ac:dyDescent="0.15">
      <c r="A49" s="48"/>
      <c r="B49" s="1214"/>
      <c r="C49" s="1215"/>
      <c r="D49" s="62"/>
      <c r="E49" s="1191" t="s">
        <v>14</v>
      </c>
      <c r="F49" s="1191"/>
      <c r="G49" s="1191"/>
      <c r="H49" s="1191"/>
      <c r="I49" s="1191"/>
      <c r="J49" s="1192"/>
      <c r="K49" s="63">
        <v>1</v>
      </c>
      <c r="L49" s="64">
        <v>1</v>
      </c>
      <c r="M49" s="64">
        <v>1</v>
      </c>
      <c r="N49" s="64">
        <v>1</v>
      </c>
      <c r="O49" s="65">
        <v>0</v>
      </c>
      <c r="P49" s="48"/>
      <c r="Q49" s="48"/>
      <c r="R49" s="48"/>
      <c r="S49" s="48"/>
      <c r="T49" s="48"/>
      <c r="U49" s="48"/>
    </row>
    <row r="50" spans="1:21" ht="30.75" customHeight="1" x14ac:dyDescent="0.15">
      <c r="A50" s="48"/>
      <c r="B50" s="1214"/>
      <c r="C50" s="1215"/>
      <c r="D50" s="62"/>
      <c r="E50" s="1191" t="s">
        <v>15</v>
      </c>
      <c r="F50" s="1191"/>
      <c r="G50" s="1191"/>
      <c r="H50" s="1191"/>
      <c r="I50" s="1191"/>
      <c r="J50" s="1192"/>
      <c r="K50" s="63" t="s">
        <v>487</v>
      </c>
      <c r="L50" s="64" t="s">
        <v>487</v>
      </c>
      <c r="M50" s="64" t="s">
        <v>487</v>
      </c>
      <c r="N50" s="64" t="s">
        <v>487</v>
      </c>
      <c r="O50" s="65" t="s">
        <v>487</v>
      </c>
      <c r="P50" s="48"/>
      <c r="Q50" s="48"/>
      <c r="R50" s="48"/>
      <c r="S50" s="48"/>
      <c r="T50" s="48"/>
      <c r="U50" s="48"/>
    </row>
    <row r="51" spans="1:21" ht="30.75" customHeight="1" x14ac:dyDescent="0.15">
      <c r="A51" s="48"/>
      <c r="B51" s="1216"/>
      <c r="C51" s="1217"/>
      <c r="D51" s="66"/>
      <c r="E51" s="1191" t="s">
        <v>16</v>
      </c>
      <c r="F51" s="1191"/>
      <c r="G51" s="1191"/>
      <c r="H51" s="1191"/>
      <c r="I51" s="1191"/>
      <c r="J51" s="1192"/>
      <c r="K51" s="63">
        <v>0</v>
      </c>
      <c r="L51" s="64">
        <v>0</v>
      </c>
      <c r="M51" s="64">
        <v>2</v>
      </c>
      <c r="N51" s="64">
        <v>0</v>
      </c>
      <c r="O51" s="65">
        <v>1</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501</v>
      </c>
      <c r="L52" s="64">
        <v>515</v>
      </c>
      <c r="M52" s="64">
        <v>597</v>
      </c>
      <c r="N52" s="64">
        <v>673</v>
      </c>
      <c r="O52" s="65">
        <v>624</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171</v>
      </c>
      <c r="L53" s="69">
        <v>207</v>
      </c>
      <c r="M53" s="69">
        <v>289</v>
      </c>
      <c r="N53" s="69">
        <v>308</v>
      </c>
      <c r="O53" s="70">
        <v>289</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fuBZsQyteEm2/JRMwCXphgB49zJGq40Cy9iRqiILdOZxIkZX5pTPMN5kaZUJmvmpVaOLa7binxkyXaceG14olw==" saltValue="SQTV6IZzMTpIpjMQP4gxn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232" t="s">
        <v>30</v>
      </c>
      <c r="C41" s="1233"/>
      <c r="D41" s="105"/>
      <c r="E41" s="1234" t="s">
        <v>31</v>
      </c>
      <c r="F41" s="1234"/>
      <c r="G41" s="1234"/>
      <c r="H41" s="1235"/>
      <c r="I41" s="343">
        <v>7817</v>
      </c>
      <c r="J41" s="344">
        <v>8583</v>
      </c>
      <c r="K41" s="344">
        <v>8583</v>
      </c>
      <c r="L41" s="344">
        <v>8597</v>
      </c>
      <c r="M41" s="345">
        <v>8850</v>
      </c>
    </row>
    <row r="42" spans="2:13" ht="27.75" customHeight="1" x14ac:dyDescent="0.15">
      <c r="B42" s="1222"/>
      <c r="C42" s="1223"/>
      <c r="D42" s="106"/>
      <c r="E42" s="1226" t="s">
        <v>32</v>
      </c>
      <c r="F42" s="1226"/>
      <c r="G42" s="1226"/>
      <c r="H42" s="1227"/>
      <c r="I42" s="346" t="s">
        <v>487</v>
      </c>
      <c r="J42" s="347" t="s">
        <v>487</v>
      </c>
      <c r="K42" s="347" t="s">
        <v>487</v>
      </c>
      <c r="L42" s="347" t="s">
        <v>487</v>
      </c>
      <c r="M42" s="348" t="s">
        <v>487</v>
      </c>
    </row>
    <row r="43" spans="2:13" ht="27.75" customHeight="1" x14ac:dyDescent="0.15">
      <c r="B43" s="1222"/>
      <c r="C43" s="1223"/>
      <c r="D43" s="106"/>
      <c r="E43" s="1226" t="s">
        <v>33</v>
      </c>
      <c r="F43" s="1226"/>
      <c r="G43" s="1226"/>
      <c r="H43" s="1227"/>
      <c r="I43" s="346">
        <v>1292</v>
      </c>
      <c r="J43" s="347">
        <v>1368</v>
      </c>
      <c r="K43" s="347">
        <v>1460</v>
      </c>
      <c r="L43" s="347">
        <v>1469</v>
      </c>
      <c r="M43" s="348">
        <v>1450</v>
      </c>
    </row>
    <row r="44" spans="2:13" ht="27.75" customHeight="1" x14ac:dyDescent="0.15">
      <c r="B44" s="1222"/>
      <c r="C44" s="1223"/>
      <c r="D44" s="106"/>
      <c r="E44" s="1226" t="s">
        <v>34</v>
      </c>
      <c r="F44" s="1226"/>
      <c r="G44" s="1226"/>
      <c r="H44" s="1227"/>
      <c r="I44" s="346">
        <v>4</v>
      </c>
      <c r="J44" s="347">
        <v>2</v>
      </c>
      <c r="K44" s="347">
        <v>2</v>
      </c>
      <c r="L44" s="347">
        <v>1</v>
      </c>
      <c r="M44" s="348">
        <v>0</v>
      </c>
    </row>
    <row r="45" spans="2:13" ht="27.75" customHeight="1" x14ac:dyDescent="0.15">
      <c r="B45" s="1222"/>
      <c r="C45" s="1223"/>
      <c r="D45" s="106"/>
      <c r="E45" s="1226" t="s">
        <v>35</v>
      </c>
      <c r="F45" s="1226"/>
      <c r="G45" s="1226"/>
      <c r="H45" s="1227"/>
      <c r="I45" s="346">
        <v>760</v>
      </c>
      <c r="J45" s="347">
        <v>718</v>
      </c>
      <c r="K45" s="347">
        <v>719</v>
      </c>
      <c r="L45" s="347">
        <v>731</v>
      </c>
      <c r="M45" s="348">
        <v>746</v>
      </c>
    </row>
    <row r="46" spans="2:13" ht="27.75" customHeight="1" x14ac:dyDescent="0.15">
      <c r="B46" s="1222"/>
      <c r="C46" s="1223"/>
      <c r="D46" s="107"/>
      <c r="E46" s="1226" t="s">
        <v>36</v>
      </c>
      <c r="F46" s="1226"/>
      <c r="G46" s="1226"/>
      <c r="H46" s="1227"/>
      <c r="I46" s="346" t="s">
        <v>487</v>
      </c>
      <c r="J46" s="347" t="s">
        <v>487</v>
      </c>
      <c r="K46" s="347" t="s">
        <v>487</v>
      </c>
      <c r="L46" s="347" t="s">
        <v>487</v>
      </c>
      <c r="M46" s="348" t="s">
        <v>487</v>
      </c>
    </row>
    <row r="47" spans="2:13" ht="27.75" customHeight="1" x14ac:dyDescent="0.15">
      <c r="B47" s="1222"/>
      <c r="C47" s="1223"/>
      <c r="D47" s="108"/>
      <c r="E47" s="1236" t="s">
        <v>37</v>
      </c>
      <c r="F47" s="1237"/>
      <c r="G47" s="1237"/>
      <c r="H47" s="1238"/>
      <c r="I47" s="346" t="s">
        <v>487</v>
      </c>
      <c r="J47" s="347" t="s">
        <v>487</v>
      </c>
      <c r="K47" s="347" t="s">
        <v>487</v>
      </c>
      <c r="L47" s="347" t="s">
        <v>487</v>
      </c>
      <c r="M47" s="348" t="s">
        <v>487</v>
      </c>
    </row>
    <row r="48" spans="2:13" ht="27.75" customHeight="1" x14ac:dyDescent="0.15">
      <c r="B48" s="1222"/>
      <c r="C48" s="1223"/>
      <c r="D48" s="106"/>
      <c r="E48" s="1226" t="s">
        <v>38</v>
      </c>
      <c r="F48" s="1226"/>
      <c r="G48" s="1226"/>
      <c r="H48" s="1227"/>
      <c r="I48" s="346" t="s">
        <v>487</v>
      </c>
      <c r="J48" s="347" t="s">
        <v>487</v>
      </c>
      <c r="K48" s="347" t="s">
        <v>487</v>
      </c>
      <c r="L48" s="347" t="s">
        <v>487</v>
      </c>
      <c r="M48" s="348" t="s">
        <v>487</v>
      </c>
    </row>
    <row r="49" spans="2:13" ht="27.75" customHeight="1" x14ac:dyDescent="0.15">
      <c r="B49" s="1224"/>
      <c r="C49" s="1225"/>
      <c r="D49" s="106"/>
      <c r="E49" s="1226" t="s">
        <v>39</v>
      </c>
      <c r="F49" s="1226"/>
      <c r="G49" s="1226"/>
      <c r="H49" s="1227"/>
      <c r="I49" s="346" t="s">
        <v>487</v>
      </c>
      <c r="J49" s="347" t="s">
        <v>487</v>
      </c>
      <c r="K49" s="347" t="s">
        <v>487</v>
      </c>
      <c r="L49" s="347" t="s">
        <v>487</v>
      </c>
      <c r="M49" s="348" t="s">
        <v>487</v>
      </c>
    </row>
    <row r="50" spans="2:13" ht="27.75" customHeight="1" x14ac:dyDescent="0.15">
      <c r="B50" s="1220" t="s">
        <v>40</v>
      </c>
      <c r="C50" s="1221"/>
      <c r="D50" s="109"/>
      <c r="E50" s="1226" t="s">
        <v>41</v>
      </c>
      <c r="F50" s="1226"/>
      <c r="G50" s="1226"/>
      <c r="H50" s="1227"/>
      <c r="I50" s="346">
        <v>5175</v>
      </c>
      <c r="J50" s="347">
        <v>5303</v>
      </c>
      <c r="K50" s="347">
        <v>5313</v>
      </c>
      <c r="L50" s="347">
        <v>5334</v>
      </c>
      <c r="M50" s="348">
        <v>4836</v>
      </c>
    </row>
    <row r="51" spans="2:13" ht="27.75" customHeight="1" x14ac:dyDescent="0.15">
      <c r="B51" s="1222"/>
      <c r="C51" s="1223"/>
      <c r="D51" s="106"/>
      <c r="E51" s="1226" t="s">
        <v>42</v>
      </c>
      <c r="F51" s="1226"/>
      <c r="G51" s="1226"/>
      <c r="H51" s="1227"/>
      <c r="I51" s="346">
        <v>114</v>
      </c>
      <c r="J51" s="347">
        <v>80</v>
      </c>
      <c r="K51" s="347">
        <v>52</v>
      </c>
      <c r="L51" s="347">
        <v>166</v>
      </c>
      <c r="M51" s="348">
        <v>109</v>
      </c>
    </row>
    <row r="52" spans="2:13" ht="27.75" customHeight="1" x14ac:dyDescent="0.15">
      <c r="B52" s="1224"/>
      <c r="C52" s="1225"/>
      <c r="D52" s="106"/>
      <c r="E52" s="1226" t="s">
        <v>43</v>
      </c>
      <c r="F52" s="1226"/>
      <c r="G52" s="1226"/>
      <c r="H52" s="1227"/>
      <c r="I52" s="346">
        <v>6201</v>
      </c>
      <c r="J52" s="347">
        <v>6732</v>
      </c>
      <c r="K52" s="347">
        <v>6739</v>
      </c>
      <c r="L52" s="347">
        <v>6611</v>
      </c>
      <c r="M52" s="348">
        <v>6696</v>
      </c>
    </row>
    <row r="53" spans="2:13" ht="27.75" customHeight="1" thickBot="1" x14ac:dyDescent="0.2">
      <c r="B53" s="1228" t="s">
        <v>19</v>
      </c>
      <c r="C53" s="1229"/>
      <c r="D53" s="110"/>
      <c r="E53" s="1230" t="s">
        <v>44</v>
      </c>
      <c r="F53" s="1230"/>
      <c r="G53" s="1230"/>
      <c r="H53" s="1231"/>
      <c r="I53" s="349">
        <v>-1616</v>
      </c>
      <c r="J53" s="350">
        <v>-1444</v>
      </c>
      <c r="K53" s="350">
        <v>-1341</v>
      </c>
      <c r="L53" s="350">
        <v>-1313</v>
      </c>
      <c r="M53" s="351">
        <v>-594</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q99impHCUpV9dSSDcbHlvGzQ/Bw34Mu7CUJqYa/nYBHZK7e4AMcTE4x5u8rgal8Z32GoH6PcpaJBYmXKWB/pgw==" saltValue="Jz9Lu8ddZARwvY/0QTnMR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47" t="s">
        <v>46</v>
      </c>
      <c r="D55" s="1247"/>
      <c r="E55" s="1248"/>
      <c r="F55" s="352">
        <v>848</v>
      </c>
      <c r="G55" s="352">
        <v>1036</v>
      </c>
      <c r="H55" s="353">
        <v>1072</v>
      </c>
    </row>
    <row r="56" spans="2:8" ht="52.5" customHeight="1" x14ac:dyDescent="0.15">
      <c r="B56" s="122"/>
      <c r="C56" s="1249" t="s">
        <v>47</v>
      </c>
      <c r="D56" s="1249"/>
      <c r="E56" s="1250"/>
      <c r="F56" s="354">
        <v>0</v>
      </c>
      <c r="G56" s="354">
        <v>0</v>
      </c>
      <c r="H56" s="355">
        <v>0</v>
      </c>
    </row>
    <row r="57" spans="2:8" ht="53.25" customHeight="1" x14ac:dyDescent="0.15">
      <c r="B57" s="122"/>
      <c r="C57" s="1251" t="s">
        <v>48</v>
      </c>
      <c r="D57" s="1251"/>
      <c r="E57" s="1252"/>
      <c r="F57" s="356">
        <v>4416</v>
      </c>
      <c r="G57" s="356">
        <v>4181</v>
      </c>
      <c r="H57" s="357">
        <v>3638</v>
      </c>
    </row>
    <row r="58" spans="2:8" ht="45.75" customHeight="1" x14ac:dyDescent="0.15">
      <c r="B58" s="123"/>
      <c r="C58" s="1239" t="s">
        <v>555</v>
      </c>
      <c r="D58" s="1240"/>
      <c r="E58" s="1241"/>
      <c r="F58" s="358">
        <v>2708</v>
      </c>
      <c r="G58" s="358">
        <v>2509</v>
      </c>
      <c r="H58" s="359">
        <v>2013</v>
      </c>
    </row>
    <row r="59" spans="2:8" ht="45.75" customHeight="1" x14ac:dyDescent="0.15">
      <c r="B59" s="123"/>
      <c r="C59" s="1239" t="s">
        <v>556</v>
      </c>
      <c r="D59" s="1240"/>
      <c r="E59" s="1241"/>
      <c r="F59" s="358">
        <v>1217</v>
      </c>
      <c r="G59" s="358">
        <v>1195</v>
      </c>
      <c r="H59" s="359">
        <v>1196</v>
      </c>
    </row>
    <row r="60" spans="2:8" ht="45.75" customHeight="1" x14ac:dyDescent="0.15">
      <c r="B60" s="123"/>
      <c r="C60" s="1239" t="s">
        <v>557</v>
      </c>
      <c r="D60" s="1240"/>
      <c r="E60" s="1241"/>
      <c r="F60" s="358">
        <v>321</v>
      </c>
      <c r="G60" s="358">
        <v>295</v>
      </c>
      <c r="H60" s="359">
        <v>270</v>
      </c>
    </row>
    <row r="61" spans="2:8" ht="45.75" customHeight="1" x14ac:dyDescent="0.15">
      <c r="B61" s="123"/>
      <c r="C61" s="1239" t="s">
        <v>558</v>
      </c>
      <c r="D61" s="1240"/>
      <c r="E61" s="1241"/>
      <c r="F61" s="358">
        <v>76</v>
      </c>
      <c r="G61" s="358">
        <v>88</v>
      </c>
      <c r="H61" s="359">
        <v>93</v>
      </c>
    </row>
    <row r="62" spans="2:8" ht="45.75" customHeight="1" thickBot="1" x14ac:dyDescent="0.2">
      <c r="B62" s="124"/>
      <c r="C62" s="1242" t="s">
        <v>559</v>
      </c>
      <c r="D62" s="1243"/>
      <c r="E62" s="1244"/>
      <c r="F62" s="360">
        <v>44</v>
      </c>
      <c r="G62" s="360">
        <v>41</v>
      </c>
      <c r="H62" s="361">
        <v>36</v>
      </c>
    </row>
    <row r="63" spans="2:8" ht="52.5" customHeight="1" thickBot="1" x14ac:dyDescent="0.2">
      <c r="B63" s="125"/>
      <c r="C63" s="1245" t="s">
        <v>49</v>
      </c>
      <c r="D63" s="1245"/>
      <c r="E63" s="1246"/>
      <c r="F63" s="362">
        <v>5265</v>
      </c>
      <c r="G63" s="362">
        <v>5217</v>
      </c>
      <c r="H63" s="363">
        <v>4709</v>
      </c>
    </row>
    <row r="64" spans="2:8" x14ac:dyDescent="0.15"/>
  </sheetData>
  <sheetProtection algorithmName="SHA-512" hashValue="6hyU8xEjLKYARfHvhfvpjkHorRGVCfFwjp+R1OXFcmPSCwDWwIP/XMeyWCgCfqAQsTWLxOU9AM+a+R5Vp+29FA==" saltValue="XDj/oFxmcneKQUCMvc1Om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59A2F-763C-4472-AF04-C56678BD8A6D}">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560</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561</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3" t="s">
        <v>569</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x14ac:dyDescent="0.15">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x14ac:dyDescent="0.15">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x14ac:dyDescent="0.15">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x14ac:dyDescent="0.15">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562</v>
      </c>
    </row>
    <row r="50" spans="1:109" x14ac:dyDescent="0.15">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525</v>
      </c>
      <c r="BQ50" s="1266"/>
      <c r="BR50" s="1266"/>
      <c r="BS50" s="1266"/>
      <c r="BT50" s="1266"/>
      <c r="BU50" s="1266"/>
      <c r="BV50" s="1266"/>
      <c r="BW50" s="1266"/>
      <c r="BX50" s="1266" t="s">
        <v>526</v>
      </c>
      <c r="BY50" s="1266"/>
      <c r="BZ50" s="1266"/>
      <c r="CA50" s="1266"/>
      <c r="CB50" s="1266"/>
      <c r="CC50" s="1266"/>
      <c r="CD50" s="1266"/>
      <c r="CE50" s="1266"/>
      <c r="CF50" s="1266" t="s">
        <v>527</v>
      </c>
      <c r="CG50" s="1266"/>
      <c r="CH50" s="1266"/>
      <c r="CI50" s="1266"/>
      <c r="CJ50" s="1266"/>
      <c r="CK50" s="1266"/>
      <c r="CL50" s="1266"/>
      <c r="CM50" s="1266"/>
      <c r="CN50" s="1266" t="s">
        <v>528</v>
      </c>
      <c r="CO50" s="1266"/>
      <c r="CP50" s="1266"/>
      <c r="CQ50" s="1266"/>
      <c r="CR50" s="1266"/>
      <c r="CS50" s="1266"/>
      <c r="CT50" s="1266"/>
      <c r="CU50" s="1266"/>
      <c r="CV50" s="1266" t="s">
        <v>529</v>
      </c>
      <c r="CW50" s="1266"/>
      <c r="CX50" s="1266"/>
      <c r="CY50" s="1266"/>
      <c r="CZ50" s="1266"/>
      <c r="DA50" s="1266"/>
      <c r="DB50" s="1266"/>
      <c r="DC50" s="1266"/>
    </row>
    <row r="51" spans="1:109" ht="13.5" customHeight="1" x14ac:dyDescent="0.15">
      <c r="B51" s="372"/>
      <c r="G51" s="1272"/>
      <c r="H51" s="1272"/>
      <c r="I51" s="1270"/>
      <c r="J51" s="1270"/>
      <c r="K51" s="1268"/>
      <c r="L51" s="1268"/>
      <c r="M51" s="1268"/>
      <c r="N51" s="1268"/>
      <c r="AM51" s="381"/>
      <c r="AN51" s="1269" t="s">
        <v>563</v>
      </c>
      <c r="AO51" s="1269"/>
      <c r="AP51" s="1269"/>
      <c r="AQ51" s="1269"/>
      <c r="AR51" s="1269"/>
      <c r="AS51" s="1269"/>
      <c r="AT51" s="1269"/>
      <c r="AU51" s="1269"/>
      <c r="AV51" s="1269"/>
      <c r="AW51" s="1269"/>
      <c r="AX51" s="1269"/>
      <c r="AY51" s="1269"/>
      <c r="AZ51" s="1269"/>
      <c r="BA51" s="1269"/>
      <c r="BB51" s="1269" t="s">
        <v>564</v>
      </c>
      <c r="BC51" s="1269"/>
      <c r="BD51" s="1269"/>
      <c r="BE51" s="1269"/>
      <c r="BF51" s="1269"/>
      <c r="BG51" s="1269"/>
      <c r="BH51" s="1269"/>
      <c r="BI51" s="1269"/>
      <c r="BJ51" s="1269"/>
      <c r="BK51" s="1269"/>
      <c r="BL51" s="1269"/>
      <c r="BM51" s="1269"/>
      <c r="BN51" s="1269"/>
      <c r="BO51" s="1269"/>
      <c r="BP51" s="1267"/>
      <c r="BQ51" s="1267"/>
      <c r="BR51" s="1267"/>
      <c r="BS51" s="1267"/>
      <c r="BT51" s="1267"/>
      <c r="BU51" s="1267"/>
      <c r="BV51" s="1267"/>
      <c r="BW51" s="1267"/>
      <c r="BX51" s="1267"/>
      <c r="BY51" s="1267"/>
      <c r="BZ51" s="1267"/>
      <c r="CA51" s="1267"/>
      <c r="CB51" s="1267"/>
      <c r="CC51" s="1267"/>
      <c r="CD51" s="1267"/>
      <c r="CE51" s="1267"/>
      <c r="CF51" s="1267"/>
      <c r="CG51" s="1267"/>
      <c r="CH51" s="1267"/>
      <c r="CI51" s="1267"/>
      <c r="CJ51" s="1267"/>
      <c r="CK51" s="1267"/>
      <c r="CL51" s="1267"/>
      <c r="CM51" s="1267"/>
      <c r="CN51" s="1267"/>
      <c r="CO51" s="1267"/>
      <c r="CP51" s="1267"/>
      <c r="CQ51" s="1267"/>
      <c r="CR51" s="1267"/>
      <c r="CS51" s="1267"/>
      <c r="CT51" s="1267"/>
      <c r="CU51" s="1267"/>
      <c r="CV51" s="1267"/>
      <c r="CW51" s="1267"/>
      <c r="CX51" s="1267"/>
      <c r="CY51" s="1267"/>
      <c r="CZ51" s="1267"/>
      <c r="DA51" s="1267"/>
      <c r="DB51" s="1267"/>
      <c r="DC51" s="1267"/>
    </row>
    <row r="52" spans="1:109" x14ac:dyDescent="0.15">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x14ac:dyDescent="0.15">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565</v>
      </c>
      <c r="BC53" s="1269"/>
      <c r="BD53" s="1269"/>
      <c r="BE53" s="1269"/>
      <c r="BF53" s="1269"/>
      <c r="BG53" s="1269"/>
      <c r="BH53" s="1269"/>
      <c r="BI53" s="1269"/>
      <c r="BJ53" s="1269"/>
      <c r="BK53" s="1269"/>
      <c r="BL53" s="1269"/>
      <c r="BM53" s="1269"/>
      <c r="BN53" s="1269"/>
      <c r="BO53" s="1269"/>
      <c r="BP53" s="1267">
        <v>63.4</v>
      </c>
      <c r="BQ53" s="1267"/>
      <c r="BR53" s="1267"/>
      <c r="BS53" s="1267"/>
      <c r="BT53" s="1267"/>
      <c r="BU53" s="1267"/>
      <c r="BV53" s="1267"/>
      <c r="BW53" s="1267"/>
      <c r="BX53" s="1267">
        <v>63.6</v>
      </c>
      <c r="BY53" s="1267"/>
      <c r="BZ53" s="1267"/>
      <c r="CA53" s="1267"/>
      <c r="CB53" s="1267"/>
      <c r="CC53" s="1267"/>
      <c r="CD53" s="1267"/>
      <c r="CE53" s="1267"/>
      <c r="CF53" s="1267">
        <v>65.2</v>
      </c>
      <c r="CG53" s="1267"/>
      <c r="CH53" s="1267"/>
      <c r="CI53" s="1267"/>
      <c r="CJ53" s="1267"/>
      <c r="CK53" s="1267"/>
      <c r="CL53" s="1267"/>
      <c r="CM53" s="1267"/>
      <c r="CN53" s="1267">
        <v>65.900000000000006</v>
      </c>
      <c r="CO53" s="1267"/>
      <c r="CP53" s="1267"/>
      <c r="CQ53" s="1267"/>
      <c r="CR53" s="1267"/>
      <c r="CS53" s="1267"/>
      <c r="CT53" s="1267"/>
      <c r="CU53" s="1267"/>
      <c r="CV53" s="1267">
        <v>66.3</v>
      </c>
      <c r="CW53" s="1267"/>
      <c r="CX53" s="1267"/>
      <c r="CY53" s="1267"/>
      <c r="CZ53" s="1267"/>
      <c r="DA53" s="1267"/>
      <c r="DB53" s="1267"/>
      <c r="DC53" s="1267"/>
    </row>
    <row r="54" spans="1:109" x14ac:dyDescent="0.15">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x14ac:dyDescent="0.15">
      <c r="A55" s="380"/>
      <c r="B55" s="372"/>
      <c r="G55" s="1262"/>
      <c r="H55" s="1262"/>
      <c r="I55" s="1262"/>
      <c r="J55" s="1262"/>
      <c r="K55" s="1268"/>
      <c r="L55" s="1268"/>
      <c r="M55" s="1268"/>
      <c r="N55" s="1268"/>
      <c r="AN55" s="1266" t="s">
        <v>566</v>
      </c>
      <c r="AO55" s="1266"/>
      <c r="AP55" s="1266"/>
      <c r="AQ55" s="1266"/>
      <c r="AR55" s="1266"/>
      <c r="AS55" s="1266"/>
      <c r="AT55" s="1266"/>
      <c r="AU55" s="1266"/>
      <c r="AV55" s="1266"/>
      <c r="AW55" s="1266"/>
      <c r="AX55" s="1266"/>
      <c r="AY55" s="1266"/>
      <c r="AZ55" s="1266"/>
      <c r="BA55" s="1266"/>
      <c r="BB55" s="1269" t="s">
        <v>564</v>
      </c>
      <c r="BC55" s="1269"/>
      <c r="BD55" s="1269"/>
      <c r="BE55" s="1269"/>
      <c r="BF55" s="1269"/>
      <c r="BG55" s="1269"/>
      <c r="BH55" s="1269"/>
      <c r="BI55" s="1269"/>
      <c r="BJ55" s="1269"/>
      <c r="BK55" s="1269"/>
      <c r="BL55" s="1269"/>
      <c r="BM55" s="1269"/>
      <c r="BN55" s="1269"/>
      <c r="BO55" s="1269"/>
      <c r="BP55" s="1267">
        <v>0</v>
      </c>
      <c r="BQ55" s="1267"/>
      <c r="BR55" s="1267"/>
      <c r="BS55" s="1267"/>
      <c r="BT55" s="1267"/>
      <c r="BU55" s="1267"/>
      <c r="BV55" s="1267"/>
      <c r="BW55" s="1267"/>
      <c r="BX55" s="1267">
        <v>0</v>
      </c>
      <c r="BY55" s="1267"/>
      <c r="BZ55" s="1267"/>
      <c r="CA55" s="1267"/>
      <c r="CB55" s="1267"/>
      <c r="CC55" s="1267"/>
      <c r="CD55" s="1267"/>
      <c r="CE55" s="1267"/>
      <c r="CF55" s="1267">
        <v>0</v>
      </c>
      <c r="CG55" s="1267"/>
      <c r="CH55" s="1267"/>
      <c r="CI55" s="1267"/>
      <c r="CJ55" s="1267"/>
      <c r="CK55" s="1267"/>
      <c r="CL55" s="1267"/>
      <c r="CM55" s="1267"/>
      <c r="CN55" s="1267">
        <v>0</v>
      </c>
      <c r="CO55" s="1267"/>
      <c r="CP55" s="1267"/>
      <c r="CQ55" s="1267"/>
      <c r="CR55" s="1267"/>
      <c r="CS55" s="1267"/>
      <c r="CT55" s="1267"/>
      <c r="CU55" s="1267"/>
      <c r="CV55" s="1267">
        <v>0</v>
      </c>
      <c r="CW55" s="1267"/>
      <c r="CX55" s="1267"/>
      <c r="CY55" s="1267"/>
      <c r="CZ55" s="1267"/>
      <c r="DA55" s="1267"/>
      <c r="DB55" s="1267"/>
      <c r="DC55" s="1267"/>
    </row>
    <row r="56" spans="1:109" x14ac:dyDescent="0.15">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x14ac:dyDescent="0.15">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565</v>
      </c>
      <c r="BC57" s="1269"/>
      <c r="BD57" s="1269"/>
      <c r="BE57" s="1269"/>
      <c r="BF57" s="1269"/>
      <c r="BG57" s="1269"/>
      <c r="BH57" s="1269"/>
      <c r="BI57" s="1269"/>
      <c r="BJ57" s="1269"/>
      <c r="BK57" s="1269"/>
      <c r="BL57" s="1269"/>
      <c r="BM57" s="1269"/>
      <c r="BN57" s="1269"/>
      <c r="BO57" s="1269"/>
      <c r="BP57" s="1267">
        <v>62.2</v>
      </c>
      <c r="BQ57" s="1267"/>
      <c r="BR57" s="1267"/>
      <c r="BS57" s="1267"/>
      <c r="BT57" s="1267"/>
      <c r="BU57" s="1267"/>
      <c r="BV57" s="1267"/>
      <c r="BW57" s="1267"/>
      <c r="BX57" s="1267">
        <v>62.9</v>
      </c>
      <c r="BY57" s="1267"/>
      <c r="BZ57" s="1267"/>
      <c r="CA57" s="1267"/>
      <c r="CB57" s="1267"/>
      <c r="CC57" s="1267"/>
      <c r="CD57" s="1267"/>
      <c r="CE57" s="1267"/>
      <c r="CF57" s="1267">
        <v>62.9</v>
      </c>
      <c r="CG57" s="1267"/>
      <c r="CH57" s="1267"/>
      <c r="CI57" s="1267"/>
      <c r="CJ57" s="1267"/>
      <c r="CK57" s="1267"/>
      <c r="CL57" s="1267"/>
      <c r="CM57" s="1267"/>
      <c r="CN57" s="1267">
        <v>64.3</v>
      </c>
      <c r="CO57" s="1267"/>
      <c r="CP57" s="1267"/>
      <c r="CQ57" s="1267"/>
      <c r="CR57" s="1267"/>
      <c r="CS57" s="1267"/>
      <c r="CT57" s="1267"/>
      <c r="CU57" s="1267"/>
      <c r="CV57" s="1267">
        <v>65.8</v>
      </c>
      <c r="CW57" s="1267"/>
      <c r="CX57" s="1267"/>
      <c r="CY57" s="1267"/>
      <c r="CZ57" s="1267"/>
      <c r="DA57" s="1267"/>
      <c r="DB57" s="1267"/>
      <c r="DC57" s="1267"/>
      <c r="DD57" s="385"/>
      <c r="DE57" s="384"/>
    </row>
    <row r="58" spans="1:109" s="380" customFormat="1" x14ac:dyDescent="0.15">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567</v>
      </c>
    </row>
    <row r="64" spans="1:109" x14ac:dyDescent="0.15">
      <c r="B64" s="372"/>
      <c r="G64" s="379"/>
      <c r="I64" s="392"/>
      <c r="J64" s="392"/>
      <c r="K64" s="392"/>
      <c r="L64" s="392"/>
      <c r="M64" s="392"/>
      <c r="N64" s="393"/>
      <c r="AM64" s="379"/>
      <c r="AN64" s="379" t="s">
        <v>561</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3" t="s">
        <v>570</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x14ac:dyDescent="0.15">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x14ac:dyDescent="0.15">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x14ac:dyDescent="0.15">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x14ac:dyDescent="0.15">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562</v>
      </c>
    </row>
    <row r="72" spans="2:107" x14ac:dyDescent="0.15">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525</v>
      </c>
      <c r="BQ72" s="1266"/>
      <c r="BR72" s="1266"/>
      <c r="BS72" s="1266"/>
      <c r="BT72" s="1266"/>
      <c r="BU72" s="1266"/>
      <c r="BV72" s="1266"/>
      <c r="BW72" s="1266"/>
      <c r="BX72" s="1266" t="s">
        <v>526</v>
      </c>
      <c r="BY72" s="1266"/>
      <c r="BZ72" s="1266"/>
      <c r="CA72" s="1266"/>
      <c r="CB72" s="1266"/>
      <c r="CC72" s="1266"/>
      <c r="CD72" s="1266"/>
      <c r="CE72" s="1266"/>
      <c r="CF72" s="1266" t="s">
        <v>527</v>
      </c>
      <c r="CG72" s="1266"/>
      <c r="CH72" s="1266"/>
      <c r="CI72" s="1266"/>
      <c r="CJ72" s="1266"/>
      <c r="CK72" s="1266"/>
      <c r="CL72" s="1266"/>
      <c r="CM72" s="1266"/>
      <c r="CN72" s="1266" t="s">
        <v>528</v>
      </c>
      <c r="CO72" s="1266"/>
      <c r="CP72" s="1266"/>
      <c r="CQ72" s="1266"/>
      <c r="CR72" s="1266"/>
      <c r="CS72" s="1266"/>
      <c r="CT72" s="1266"/>
      <c r="CU72" s="1266"/>
      <c r="CV72" s="1266" t="s">
        <v>529</v>
      </c>
      <c r="CW72" s="1266"/>
      <c r="CX72" s="1266"/>
      <c r="CY72" s="1266"/>
      <c r="CZ72" s="1266"/>
      <c r="DA72" s="1266"/>
      <c r="DB72" s="1266"/>
      <c r="DC72" s="1266"/>
    </row>
    <row r="73" spans="2:107" x14ac:dyDescent="0.15">
      <c r="B73" s="372"/>
      <c r="G73" s="1272"/>
      <c r="H73" s="1272"/>
      <c r="I73" s="1272"/>
      <c r="J73" s="1272"/>
      <c r="K73" s="1273"/>
      <c r="L73" s="1273"/>
      <c r="M73" s="1273"/>
      <c r="N73" s="1273"/>
      <c r="AM73" s="381"/>
      <c r="AN73" s="1269" t="s">
        <v>563</v>
      </c>
      <c r="AO73" s="1269"/>
      <c r="AP73" s="1269"/>
      <c r="AQ73" s="1269"/>
      <c r="AR73" s="1269"/>
      <c r="AS73" s="1269"/>
      <c r="AT73" s="1269"/>
      <c r="AU73" s="1269"/>
      <c r="AV73" s="1269"/>
      <c r="AW73" s="1269"/>
      <c r="AX73" s="1269"/>
      <c r="AY73" s="1269"/>
      <c r="AZ73" s="1269"/>
      <c r="BA73" s="1269"/>
      <c r="BB73" s="1269" t="s">
        <v>564</v>
      </c>
      <c r="BC73" s="1269"/>
      <c r="BD73" s="1269"/>
      <c r="BE73" s="1269"/>
      <c r="BF73" s="1269"/>
      <c r="BG73" s="1269"/>
      <c r="BH73" s="1269"/>
      <c r="BI73" s="1269"/>
      <c r="BJ73" s="1269"/>
      <c r="BK73" s="1269"/>
      <c r="BL73" s="1269"/>
      <c r="BM73" s="1269"/>
      <c r="BN73" s="1269"/>
      <c r="BO73" s="1269"/>
      <c r="BP73" s="1267"/>
      <c r="BQ73" s="1267"/>
      <c r="BR73" s="1267"/>
      <c r="BS73" s="1267"/>
      <c r="BT73" s="1267"/>
      <c r="BU73" s="1267"/>
      <c r="BV73" s="1267"/>
      <c r="BW73" s="1267"/>
      <c r="BX73" s="1267"/>
      <c r="BY73" s="1267"/>
      <c r="BZ73" s="1267"/>
      <c r="CA73" s="1267"/>
      <c r="CB73" s="1267"/>
      <c r="CC73" s="1267"/>
      <c r="CD73" s="1267"/>
      <c r="CE73" s="1267"/>
      <c r="CF73" s="1267"/>
      <c r="CG73" s="1267"/>
      <c r="CH73" s="1267"/>
      <c r="CI73" s="1267"/>
      <c r="CJ73" s="1267"/>
      <c r="CK73" s="1267"/>
      <c r="CL73" s="1267"/>
      <c r="CM73" s="1267"/>
      <c r="CN73" s="1267"/>
      <c r="CO73" s="1267"/>
      <c r="CP73" s="1267"/>
      <c r="CQ73" s="1267"/>
      <c r="CR73" s="1267"/>
      <c r="CS73" s="1267"/>
      <c r="CT73" s="1267"/>
      <c r="CU73" s="1267"/>
      <c r="CV73" s="1267"/>
      <c r="CW73" s="1267"/>
      <c r="CX73" s="1267"/>
      <c r="CY73" s="1267"/>
      <c r="CZ73" s="1267"/>
      <c r="DA73" s="1267"/>
      <c r="DB73" s="1267"/>
      <c r="DC73" s="1267"/>
    </row>
    <row r="74" spans="2:107" x14ac:dyDescent="0.15">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x14ac:dyDescent="0.15">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568</v>
      </c>
      <c r="BC75" s="1269"/>
      <c r="BD75" s="1269"/>
      <c r="BE75" s="1269"/>
      <c r="BF75" s="1269"/>
      <c r="BG75" s="1269"/>
      <c r="BH75" s="1269"/>
      <c r="BI75" s="1269"/>
      <c r="BJ75" s="1269"/>
      <c r="BK75" s="1269"/>
      <c r="BL75" s="1269"/>
      <c r="BM75" s="1269"/>
      <c r="BN75" s="1269"/>
      <c r="BO75" s="1269"/>
      <c r="BP75" s="1267">
        <v>6.6</v>
      </c>
      <c r="BQ75" s="1267"/>
      <c r="BR75" s="1267"/>
      <c r="BS75" s="1267"/>
      <c r="BT75" s="1267"/>
      <c r="BU75" s="1267"/>
      <c r="BV75" s="1267"/>
      <c r="BW75" s="1267"/>
      <c r="BX75" s="1267">
        <v>7.1</v>
      </c>
      <c r="BY75" s="1267"/>
      <c r="BZ75" s="1267"/>
      <c r="CA75" s="1267"/>
      <c r="CB75" s="1267"/>
      <c r="CC75" s="1267"/>
      <c r="CD75" s="1267"/>
      <c r="CE75" s="1267"/>
      <c r="CF75" s="1267">
        <v>8.1</v>
      </c>
      <c r="CG75" s="1267"/>
      <c r="CH75" s="1267"/>
      <c r="CI75" s="1267"/>
      <c r="CJ75" s="1267"/>
      <c r="CK75" s="1267"/>
      <c r="CL75" s="1267"/>
      <c r="CM75" s="1267"/>
      <c r="CN75" s="1267">
        <v>9.6</v>
      </c>
      <c r="CO75" s="1267"/>
      <c r="CP75" s="1267"/>
      <c r="CQ75" s="1267"/>
      <c r="CR75" s="1267"/>
      <c r="CS75" s="1267"/>
      <c r="CT75" s="1267"/>
      <c r="CU75" s="1267"/>
      <c r="CV75" s="1267">
        <v>10.5</v>
      </c>
      <c r="CW75" s="1267"/>
      <c r="CX75" s="1267"/>
      <c r="CY75" s="1267"/>
      <c r="CZ75" s="1267"/>
      <c r="DA75" s="1267"/>
      <c r="DB75" s="1267"/>
      <c r="DC75" s="1267"/>
    </row>
    <row r="76" spans="2:107" x14ac:dyDescent="0.15">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x14ac:dyDescent="0.15">
      <c r="B77" s="372"/>
      <c r="G77" s="1262"/>
      <c r="H77" s="1262"/>
      <c r="I77" s="1262"/>
      <c r="J77" s="1262"/>
      <c r="K77" s="1273"/>
      <c r="L77" s="1273"/>
      <c r="M77" s="1273"/>
      <c r="N77" s="1273"/>
      <c r="AN77" s="1266" t="s">
        <v>566</v>
      </c>
      <c r="AO77" s="1266"/>
      <c r="AP77" s="1266"/>
      <c r="AQ77" s="1266"/>
      <c r="AR77" s="1266"/>
      <c r="AS77" s="1266"/>
      <c r="AT77" s="1266"/>
      <c r="AU77" s="1266"/>
      <c r="AV77" s="1266"/>
      <c r="AW77" s="1266"/>
      <c r="AX77" s="1266"/>
      <c r="AY77" s="1266"/>
      <c r="AZ77" s="1266"/>
      <c r="BA77" s="1266"/>
      <c r="BB77" s="1269" t="s">
        <v>564</v>
      </c>
      <c r="BC77" s="1269"/>
      <c r="BD77" s="1269"/>
      <c r="BE77" s="1269"/>
      <c r="BF77" s="1269"/>
      <c r="BG77" s="1269"/>
      <c r="BH77" s="1269"/>
      <c r="BI77" s="1269"/>
      <c r="BJ77" s="1269"/>
      <c r="BK77" s="1269"/>
      <c r="BL77" s="1269"/>
      <c r="BM77" s="1269"/>
      <c r="BN77" s="1269"/>
      <c r="BO77" s="1269"/>
      <c r="BP77" s="1267">
        <v>0</v>
      </c>
      <c r="BQ77" s="1267"/>
      <c r="BR77" s="1267"/>
      <c r="BS77" s="1267"/>
      <c r="BT77" s="1267"/>
      <c r="BU77" s="1267"/>
      <c r="BV77" s="1267"/>
      <c r="BW77" s="1267"/>
      <c r="BX77" s="1267">
        <v>0</v>
      </c>
      <c r="BY77" s="1267"/>
      <c r="BZ77" s="1267"/>
      <c r="CA77" s="1267"/>
      <c r="CB77" s="1267"/>
      <c r="CC77" s="1267"/>
      <c r="CD77" s="1267"/>
      <c r="CE77" s="1267"/>
      <c r="CF77" s="1267">
        <v>0</v>
      </c>
      <c r="CG77" s="1267"/>
      <c r="CH77" s="1267"/>
      <c r="CI77" s="1267"/>
      <c r="CJ77" s="1267"/>
      <c r="CK77" s="1267"/>
      <c r="CL77" s="1267"/>
      <c r="CM77" s="1267"/>
      <c r="CN77" s="1267">
        <v>0</v>
      </c>
      <c r="CO77" s="1267"/>
      <c r="CP77" s="1267"/>
      <c r="CQ77" s="1267"/>
      <c r="CR77" s="1267"/>
      <c r="CS77" s="1267"/>
      <c r="CT77" s="1267"/>
      <c r="CU77" s="1267"/>
      <c r="CV77" s="1267">
        <v>0</v>
      </c>
      <c r="CW77" s="1267"/>
      <c r="CX77" s="1267"/>
      <c r="CY77" s="1267"/>
      <c r="CZ77" s="1267"/>
      <c r="DA77" s="1267"/>
      <c r="DB77" s="1267"/>
      <c r="DC77" s="1267"/>
    </row>
    <row r="78" spans="2:107" x14ac:dyDescent="0.15">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x14ac:dyDescent="0.15">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568</v>
      </c>
      <c r="BC79" s="1269"/>
      <c r="BD79" s="1269"/>
      <c r="BE79" s="1269"/>
      <c r="BF79" s="1269"/>
      <c r="BG79" s="1269"/>
      <c r="BH79" s="1269"/>
      <c r="BI79" s="1269"/>
      <c r="BJ79" s="1269"/>
      <c r="BK79" s="1269"/>
      <c r="BL79" s="1269"/>
      <c r="BM79" s="1269"/>
      <c r="BN79" s="1269"/>
      <c r="BO79" s="1269"/>
      <c r="BP79" s="1267">
        <v>5.8</v>
      </c>
      <c r="BQ79" s="1267"/>
      <c r="BR79" s="1267"/>
      <c r="BS79" s="1267"/>
      <c r="BT79" s="1267"/>
      <c r="BU79" s="1267"/>
      <c r="BV79" s="1267"/>
      <c r="BW79" s="1267"/>
      <c r="BX79" s="1267">
        <v>6.1</v>
      </c>
      <c r="BY79" s="1267"/>
      <c r="BZ79" s="1267"/>
      <c r="CA79" s="1267"/>
      <c r="CB79" s="1267"/>
      <c r="CC79" s="1267"/>
      <c r="CD79" s="1267"/>
      <c r="CE79" s="1267"/>
      <c r="CF79" s="1267">
        <v>6.3</v>
      </c>
      <c r="CG79" s="1267"/>
      <c r="CH79" s="1267"/>
      <c r="CI79" s="1267"/>
      <c r="CJ79" s="1267"/>
      <c r="CK79" s="1267"/>
      <c r="CL79" s="1267"/>
      <c r="CM79" s="1267"/>
      <c r="CN79" s="1267">
        <v>6.7</v>
      </c>
      <c r="CO79" s="1267"/>
      <c r="CP79" s="1267"/>
      <c r="CQ79" s="1267"/>
      <c r="CR79" s="1267"/>
      <c r="CS79" s="1267"/>
      <c r="CT79" s="1267"/>
      <c r="CU79" s="1267"/>
      <c r="CV79" s="1267">
        <v>6.6</v>
      </c>
      <c r="CW79" s="1267"/>
      <c r="CX79" s="1267"/>
      <c r="CY79" s="1267"/>
      <c r="CZ79" s="1267"/>
      <c r="DA79" s="1267"/>
      <c r="DB79" s="1267"/>
      <c r="DC79" s="1267"/>
    </row>
    <row r="80" spans="2:107" x14ac:dyDescent="0.15">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vJPOa7bUSLmXP5cFmAD/vCw8W6J7f52wjkrfMj9/WicJ2o1FLuONl7joISGEfPkSTi+y+dyFPRS1DnzpH3MY2A==" saltValue="7IN7QqGxY7/4u5DAwXSCz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2D9EF-C844-481B-9AA8-A5D40DF30936}">
  <sheetPr>
    <pageSetUpPr fitToPage="1"/>
  </sheetPr>
  <dimension ref="A1:DR125"/>
  <sheetViews>
    <sheetView showGridLines="0" zoomScale="55" zoomScaleNormal="55"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zER8owx6z73xuSMgFTWC27PU818v67+3Iy/ndvJnAY94ZPfi966kV5b+OiKCeLw481sWsEUSOdMgdiSe6U18hQ==" saltValue="M4Iq62vZP1CyOZh2UHQK6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F6E8D-9B57-4F41-92D1-FF01A7982BD8}">
  <sheetPr>
    <pageSetUpPr fitToPage="1"/>
  </sheetPr>
  <dimension ref="A1:DR125"/>
  <sheetViews>
    <sheetView showGridLines="0" zoomScale="60" zoomScaleNormal="6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frbnt8VDqhrFPYfBtzAcUcpOg2Msaqh4Wxauxhl6fW0fQpwtAdACxjSYs4UD6/1oO7PdKLnbwY7c6NR5uP4/cw==" saltValue="4oJklG+SLcyhLj87ETLeC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343569</v>
      </c>
      <c r="E3" s="144"/>
      <c r="F3" s="145">
        <v>263613</v>
      </c>
      <c r="G3" s="146"/>
      <c r="H3" s="147"/>
    </row>
    <row r="4" spans="1:8" x14ac:dyDescent="0.15">
      <c r="A4" s="148"/>
      <c r="B4" s="149"/>
      <c r="C4" s="150"/>
      <c r="D4" s="151">
        <v>281371</v>
      </c>
      <c r="E4" s="152"/>
      <c r="F4" s="153">
        <v>128823</v>
      </c>
      <c r="G4" s="154"/>
      <c r="H4" s="155"/>
    </row>
    <row r="5" spans="1:8" x14ac:dyDescent="0.15">
      <c r="A5" s="136" t="s">
        <v>519</v>
      </c>
      <c r="B5" s="141"/>
      <c r="C5" s="142"/>
      <c r="D5" s="143">
        <v>393992</v>
      </c>
      <c r="E5" s="144"/>
      <c r="F5" s="145">
        <v>330026</v>
      </c>
      <c r="G5" s="146"/>
      <c r="H5" s="147"/>
    </row>
    <row r="6" spans="1:8" x14ac:dyDescent="0.15">
      <c r="A6" s="148"/>
      <c r="B6" s="149"/>
      <c r="C6" s="150"/>
      <c r="D6" s="151">
        <v>204822</v>
      </c>
      <c r="E6" s="152"/>
      <c r="F6" s="153">
        <v>141075</v>
      </c>
      <c r="G6" s="154"/>
      <c r="H6" s="155"/>
    </row>
    <row r="7" spans="1:8" x14ac:dyDescent="0.15">
      <c r="A7" s="136" t="s">
        <v>520</v>
      </c>
      <c r="B7" s="141"/>
      <c r="C7" s="142"/>
      <c r="D7" s="143">
        <v>174931</v>
      </c>
      <c r="E7" s="144"/>
      <c r="F7" s="145">
        <v>278179</v>
      </c>
      <c r="G7" s="146"/>
      <c r="H7" s="147"/>
    </row>
    <row r="8" spans="1:8" x14ac:dyDescent="0.15">
      <c r="A8" s="148"/>
      <c r="B8" s="149"/>
      <c r="C8" s="150"/>
      <c r="D8" s="151">
        <v>119622</v>
      </c>
      <c r="E8" s="152"/>
      <c r="F8" s="153">
        <v>122182</v>
      </c>
      <c r="G8" s="154"/>
      <c r="H8" s="155"/>
    </row>
    <row r="9" spans="1:8" x14ac:dyDescent="0.15">
      <c r="A9" s="136" t="s">
        <v>521</v>
      </c>
      <c r="B9" s="141"/>
      <c r="C9" s="142"/>
      <c r="D9" s="143">
        <v>321375</v>
      </c>
      <c r="E9" s="144"/>
      <c r="F9" s="145">
        <v>283153</v>
      </c>
      <c r="G9" s="146"/>
      <c r="H9" s="147"/>
    </row>
    <row r="10" spans="1:8" x14ac:dyDescent="0.15">
      <c r="A10" s="148"/>
      <c r="B10" s="149"/>
      <c r="C10" s="150"/>
      <c r="D10" s="151">
        <v>151946</v>
      </c>
      <c r="E10" s="152"/>
      <c r="F10" s="153">
        <v>127593</v>
      </c>
      <c r="G10" s="154"/>
      <c r="H10" s="155"/>
    </row>
    <row r="11" spans="1:8" x14ac:dyDescent="0.15">
      <c r="A11" s="136" t="s">
        <v>522</v>
      </c>
      <c r="B11" s="141"/>
      <c r="C11" s="142"/>
      <c r="D11" s="143">
        <v>422106</v>
      </c>
      <c r="E11" s="144"/>
      <c r="F11" s="145">
        <v>262169</v>
      </c>
      <c r="G11" s="146"/>
      <c r="H11" s="147"/>
    </row>
    <row r="12" spans="1:8" x14ac:dyDescent="0.15">
      <c r="A12" s="148"/>
      <c r="B12" s="149"/>
      <c r="C12" s="156"/>
      <c r="D12" s="151">
        <v>306609</v>
      </c>
      <c r="E12" s="152"/>
      <c r="F12" s="153">
        <v>152658</v>
      </c>
      <c r="G12" s="154"/>
      <c r="H12" s="155"/>
    </row>
    <row r="13" spans="1:8" x14ac:dyDescent="0.15">
      <c r="A13" s="136"/>
      <c r="B13" s="141"/>
      <c r="C13" s="157"/>
      <c r="D13" s="158">
        <v>331195</v>
      </c>
      <c r="E13" s="159"/>
      <c r="F13" s="160">
        <v>283428</v>
      </c>
      <c r="G13" s="161"/>
      <c r="H13" s="147"/>
    </row>
    <row r="14" spans="1:8" x14ac:dyDescent="0.15">
      <c r="A14" s="148"/>
      <c r="B14" s="149"/>
      <c r="C14" s="150"/>
      <c r="D14" s="151">
        <v>212874</v>
      </c>
      <c r="E14" s="152"/>
      <c r="F14" s="153">
        <v>134466</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2.35</v>
      </c>
      <c r="C19" s="162">
        <f>ROUND(VALUE(SUBSTITUTE(実質収支比率等に係る経年分析!G$48,"▲","-")),2)</f>
        <v>3.18</v>
      </c>
      <c r="D19" s="162">
        <f>ROUND(VALUE(SUBSTITUTE(実質収支比率等に係る経年分析!H$48,"▲","-")),2)</f>
        <v>2.91</v>
      </c>
      <c r="E19" s="162">
        <f>ROUND(VALUE(SUBSTITUTE(実質収支比率等に係る経年分析!I$48,"▲","-")),2)</f>
        <v>2.0699999999999998</v>
      </c>
      <c r="F19" s="162">
        <f>ROUND(VALUE(SUBSTITUTE(実質収支比率等に係る経年分析!J$48,"▲","-")),2)</f>
        <v>2.76</v>
      </c>
    </row>
    <row r="20" spans="1:11" x14ac:dyDescent="0.15">
      <c r="A20" s="162" t="s">
        <v>53</v>
      </c>
      <c r="B20" s="162">
        <f>ROUND(VALUE(SUBSTITUTE(実質収支比率等に係る経年分析!F$47,"▲","-")),2)</f>
        <v>40.409999999999997</v>
      </c>
      <c r="C20" s="162">
        <f>ROUND(VALUE(SUBSTITUTE(実質収支比率等に係る経年分析!G$47,"▲","-")),2)</f>
        <v>25.85</v>
      </c>
      <c r="D20" s="162">
        <f>ROUND(VALUE(SUBSTITUTE(実質収支比率等に係る経年分析!H$47,"▲","-")),2)</f>
        <v>25.29</v>
      </c>
      <c r="E20" s="162">
        <f>ROUND(VALUE(SUBSTITUTE(実質収支比率等に係る経年分析!I$47,"▲","-")),2)</f>
        <v>30.21</v>
      </c>
      <c r="F20" s="162">
        <f>ROUND(VALUE(SUBSTITUTE(実質収支比率等に係る経年分析!J$47,"▲","-")),2)</f>
        <v>31.09</v>
      </c>
    </row>
    <row r="21" spans="1:11" x14ac:dyDescent="0.15">
      <c r="A21" s="162" t="s">
        <v>54</v>
      </c>
      <c r="B21" s="162">
        <f>IF(ISNUMBER(VALUE(SUBSTITUTE(実質収支比率等に係る経年分析!F$49,"▲","-"))),ROUND(VALUE(SUBSTITUTE(実質収支比率等に係る経年分析!F$49,"▲","-")),2),NA())</f>
        <v>-18.760000000000002</v>
      </c>
      <c r="C21" s="162">
        <f>IF(ISNUMBER(VALUE(SUBSTITUTE(実質収支比率等に係る経年分析!G$49,"▲","-"))),ROUND(VALUE(SUBSTITUTE(実質収支比率等に係る経年分析!G$49,"▲","-")),2),NA())</f>
        <v>-11.82</v>
      </c>
      <c r="D21" s="162">
        <f>IF(ISNUMBER(VALUE(SUBSTITUTE(実質収支比率等に係る経年分析!H$49,"▲","-"))),ROUND(VALUE(SUBSTITUTE(実質収支比率等に係る経年分析!H$49,"▲","-")),2),NA())</f>
        <v>-2.29</v>
      </c>
      <c r="E21" s="162">
        <f>IF(ISNUMBER(VALUE(SUBSTITUTE(実質収支比率等に係る経年分析!I$49,"▲","-"))),ROUND(VALUE(SUBSTITUTE(実質収支比率等に係る経年分析!I$49,"▲","-")),2),NA())</f>
        <v>3.24</v>
      </c>
      <c r="F21" s="162">
        <f>IF(ISNUMBER(VALUE(SUBSTITUTE(実質収支比率等に係る経年分析!J$49,"▲","-"))),ROUND(VALUE(SUBSTITUTE(実質収支比率等に係る経年分析!J$49,"▲","-")),2),NA())</f>
        <v>0.68</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1.35</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後期高齢者医療事業特別会計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15">
      <c r="A32" s="163" t="str">
        <f>IF(連結実質赤字比率に係る赤字・黒字の構成分析!C$38="",NA(),連結実質赤字比率に係る赤字・黒字の構成分析!C$38)</f>
        <v>国民健康保険事業特別会計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0.4</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v>
      </c>
    </row>
    <row r="33" spans="1:16" x14ac:dyDescent="0.15">
      <c r="A33" s="163" t="str">
        <f>IF(連結実質赤字比率に係る赤字・黒字の構成分析!C$37="",NA(),連結実質赤字比率に係る赤字・黒字の構成分析!C$37)</f>
        <v>介護保険事業特別会計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0.56000000000000005</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0.59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0.76</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0.43</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0.38</v>
      </c>
    </row>
    <row r="34" spans="1:16" x14ac:dyDescent="0.15">
      <c r="A34" s="163" t="str">
        <f>IF(連結実質赤字比率に係る赤字・黒字の構成分析!C$36="",NA(),連結実質赤字比率に係る赤字・黒字の構成分析!C$36)</f>
        <v>簡易水道事業会計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0.68</v>
      </c>
    </row>
    <row r="35" spans="1:16" x14ac:dyDescent="0.15">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#VALUE!</v>
      </c>
      <c r="C35" s="163" t="e">
        <f>IF(ROUND(VALUE(SUBSTITUTE(連結実質赤字比率に係る赤字・黒字の構成分析!F$35,"▲", "-")), 2) &gt;= 0, ABS(ROUND(VALUE(SUBSTITUTE(連結実質赤字比率に係る赤字・黒字の構成分析!F$35,"▲", "-")), 2)), NA())</f>
        <v>#VALUE!</v>
      </c>
      <c r="D35" s="163" t="e">
        <f>IF(ROUND(VALUE(SUBSTITUTE(連結実質赤字比率に係る赤字・黒字の構成分析!G$35,"▲", "-")), 2) &lt; 0, ABS(ROUND(VALUE(SUBSTITUTE(連結実質赤字比率に係る赤字・黒字の構成分析!G$35,"▲", "-")), 2)), NA())</f>
        <v>#VALUE!</v>
      </c>
      <c r="E35" s="163" t="e">
        <f>IF(ROUND(VALUE(SUBSTITUTE(連結実質赤字比率に係る赤字・黒字の構成分析!G$35,"▲", "-")), 2) &gt;= 0, ABS(ROUND(VALUE(SUBSTITUTE(連結実質赤字比率に係る赤字・黒字の構成分析!G$35,"▲", "-")), 2)), NA())</f>
        <v>#VALUE!</v>
      </c>
      <c r="F35" s="163" t="e">
        <f>IF(ROUND(VALUE(SUBSTITUTE(連結実質赤字比率に係る赤字・黒字の構成分析!H$35,"▲", "-")), 2) &lt; 0, ABS(ROUND(VALUE(SUBSTITUTE(連結実質赤字比率に係る赤字・黒字の構成分析!H$35,"▲", "-")), 2)), NA())</f>
        <v>#VALUE!</v>
      </c>
      <c r="G35" s="163" t="e">
        <f>IF(ROUND(VALUE(SUBSTITUTE(連結実質赤字比率に係る赤字・黒字の構成分析!H$35,"▲", "-")), 2) &gt;= 0, ABS(ROUND(VALUE(SUBSTITUTE(連結実質赤字比率に係る赤字・黒字の構成分析!H$35,"▲", "-")), 2)), NA())</f>
        <v>#VALUE!</v>
      </c>
      <c r="H35" s="163" t="e">
        <f>IF(ROUND(VALUE(SUBSTITUTE(連結実質赤字比率に係る赤字・黒字の構成分析!I$35,"▲", "-")), 2) &lt; 0, ABS(ROUND(VALUE(SUBSTITUTE(連結実質赤字比率に係る赤字・黒字の構成分析!I$35,"▲", "-")), 2)), NA())</f>
        <v>#VALUE!</v>
      </c>
      <c r="I35" s="163" t="e">
        <f>IF(ROUND(VALUE(SUBSTITUTE(連結実質赤字比率に係る赤字・黒字の構成分析!I$35,"▲", "-")), 2) &gt;= 0, ABS(ROUND(VALUE(SUBSTITUTE(連結実質赤字比率に係る赤字・黒字の構成分析!I$35,"▲", "-")), 2)), NA())</f>
        <v>#VALUE!</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0.9</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2.34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3.17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2.0699999999999998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2.75</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501</v>
      </c>
      <c r="E42" s="164"/>
      <c r="F42" s="164"/>
      <c r="G42" s="164">
        <f>'実質公債費比率（分子）の構造'!L$52</f>
        <v>515</v>
      </c>
      <c r="H42" s="164"/>
      <c r="I42" s="164"/>
      <c r="J42" s="164">
        <f>'実質公債費比率（分子）の構造'!M$52</f>
        <v>597</v>
      </c>
      <c r="K42" s="164"/>
      <c r="L42" s="164"/>
      <c r="M42" s="164">
        <f>'実質公債費比率（分子）の構造'!N$52</f>
        <v>673</v>
      </c>
      <c r="N42" s="164"/>
      <c r="O42" s="164"/>
      <c r="P42" s="164">
        <f>'実質公債費比率（分子）の構造'!O$52</f>
        <v>624</v>
      </c>
    </row>
    <row r="43" spans="1:16" x14ac:dyDescent="0.15">
      <c r="A43" s="164" t="s">
        <v>16</v>
      </c>
      <c r="B43" s="164">
        <f>'実質公債費比率（分子）の構造'!K$51</f>
        <v>0</v>
      </c>
      <c r="C43" s="164"/>
      <c r="D43" s="164"/>
      <c r="E43" s="164">
        <f>'実質公債費比率（分子）の構造'!L$51</f>
        <v>0</v>
      </c>
      <c r="F43" s="164"/>
      <c r="G43" s="164"/>
      <c r="H43" s="164">
        <f>'実質公債費比率（分子）の構造'!M$51</f>
        <v>2</v>
      </c>
      <c r="I43" s="164"/>
      <c r="J43" s="164"/>
      <c r="K43" s="164">
        <f>'実質公債費比率（分子）の構造'!N$51</f>
        <v>0</v>
      </c>
      <c r="L43" s="164"/>
      <c r="M43" s="164"/>
      <c r="N43" s="164">
        <f>'実質公債費比率（分子）の構造'!O$51</f>
        <v>1</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1</v>
      </c>
      <c r="C45" s="164"/>
      <c r="D45" s="164"/>
      <c r="E45" s="164">
        <f>'実質公債費比率（分子）の構造'!L$49</f>
        <v>1</v>
      </c>
      <c r="F45" s="164"/>
      <c r="G45" s="164"/>
      <c r="H45" s="164">
        <f>'実質公債費比率（分子）の構造'!M$49</f>
        <v>1</v>
      </c>
      <c r="I45" s="164"/>
      <c r="J45" s="164"/>
      <c r="K45" s="164">
        <f>'実質公債費比率（分子）の構造'!N$49</f>
        <v>1</v>
      </c>
      <c r="L45" s="164"/>
      <c r="M45" s="164"/>
      <c r="N45" s="164">
        <f>'実質公債費比率（分子）の構造'!O$49</f>
        <v>0</v>
      </c>
      <c r="O45" s="164"/>
      <c r="P45" s="164"/>
    </row>
    <row r="46" spans="1:16" x14ac:dyDescent="0.15">
      <c r="A46" s="164" t="s">
        <v>64</v>
      </c>
      <c r="B46" s="164">
        <f>'実質公債費比率（分子）の構造'!K$48</f>
        <v>106</v>
      </c>
      <c r="C46" s="164"/>
      <c r="D46" s="164"/>
      <c r="E46" s="164">
        <f>'実質公債費比率（分子）の構造'!L$48</f>
        <v>113</v>
      </c>
      <c r="F46" s="164"/>
      <c r="G46" s="164"/>
      <c r="H46" s="164">
        <f>'実質公債費比率（分子）の構造'!M$48</f>
        <v>123</v>
      </c>
      <c r="I46" s="164"/>
      <c r="J46" s="164"/>
      <c r="K46" s="164">
        <f>'実質公債費比率（分子）の構造'!N$48</f>
        <v>121</v>
      </c>
      <c r="L46" s="164"/>
      <c r="M46" s="164"/>
      <c r="N46" s="164">
        <f>'実質公債費比率（分子）の構造'!O$48</f>
        <v>112</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565</v>
      </c>
      <c r="C49" s="164"/>
      <c r="D49" s="164"/>
      <c r="E49" s="164">
        <f>'実質公債費比率（分子）の構造'!L$45</f>
        <v>608</v>
      </c>
      <c r="F49" s="164"/>
      <c r="G49" s="164"/>
      <c r="H49" s="164">
        <f>'実質公債費比率（分子）の構造'!M$45</f>
        <v>760</v>
      </c>
      <c r="I49" s="164"/>
      <c r="J49" s="164"/>
      <c r="K49" s="164">
        <f>'実質公債費比率（分子）の構造'!N$45</f>
        <v>859</v>
      </c>
      <c r="L49" s="164"/>
      <c r="M49" s="164"/>
      <c r="N49" s="164">
        <f>'実質公債費比率（分子）の構造'!O$45</f>
        <v>800</v>
      </c>
      <c r="O49" s="164"/>
      <c r="P49" s="164"/>
    </row>
    <row r="50" spans="1:16" x14ac:dyDescent="0.15">
      <c r="A50" s="164" t="s">
        <v>67</v>
      </c>
      <c r="B50" s="164" t="e">
        <f>NA()</f>
        <v>#N/A</v>
      </c>
      <c r="C50" s="164">
        <f>IF(ISNUMBER('実質公債費比率（分子）の構造'!K$53),'実質公債費比率（分子）の構造'!K$53,NA())</f>
        <v>171</v>
      </c>
      <c r="D50" s="164" t="e">
        <f>NA()</f>
        <v>#N/A</v>
      </c>
      <c r="E50" s="164" t="e">
        <f>NA()</f>
        <v>#N/A</v>
      </c>
      <c r="F50" s="164">
        <f>IF(ISNUMBER('実質公債費比率（分子）の構造'!L$53),'実質公債費比率（分子）の構造'!L$53,NA())</f>
        <v>207</v>
      </c>
      <c r="G50" s="164" t="e">
        <f>NA()</f>
        <v>#N/A</v>
      </c>
      <c r="H50" s="164" t="e">
        <f>NA()</f>
        <v>#N/A</v>
      </c>
      <c r="I50" s="164">
        <f>IF(ISNUMBER('実質公債費比率（分子）の構造'!M$53),'実質公債費比率（分子）の構造'!M$53,NA())</f>
        <v>289</v>
      </c>
      <c r="J50" s="164" t="e">
        <f>NA()</f>
        <v>#N/A</v>
      </c>
      <c r="K50" s="164" t="e">
        <f>NA()</f>
        <v>#N/A</v>
      </c>
      <c r="L50" s="164">
        <f>IF(ISNUMBER('実質公債費比率（分子）の構造'!N$53),'実質公債費比率（分子）の構造'!N$53,NA())</f>
        <v>308</v>
      </c>
      <c r="M50" s="164" t="e">
        <f>NA()</f>
        <v>#N/A</v>
      </c>
      <c r="N50" s="164" t="e">
        <f>NA()</f>
        <v>#N/A</v>
      </c>
      <c r="O50" s="164">
        <f>IF(ISNUMBER('実質公債費比率（分子）の構造'!O$53),'実質公債費比率（分子）の構造'!O$53,NA())</f>
        <v>289</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6201</v>
      </c>
      <c r="E56" s="163"/>
      <c r="F56" s="163"/>
      <c r="G56" s="163">
        <f>'将来負担比率（分子）の構造'!J$52</f>
        <v>6732</v>
      </c>
      <c r="H56" s="163"/>
      <c r="I56" s="163"/>
      <c r="J56" s="163">
        <f>'将来負担比率（分子）の構造'!K$52</f>
        <v>6739</v>
      </c>
      <c r="K56" s="163"/>
      <c r="L56" s="163"/>
      <c r="M56" s="163">
        <f>'将来負担比率（分子）の構造'!L$52</f>
        <v>6611</v>
      </c>
      <c r="N56" s="163"/>
      <c r="O56" s="163"/>
      <c r="P56" s="163">
        <f>'将来負担比率（分子）の構造'!M$52</f>
        <v>6696</v>
      </c>
    </row>
    <row r="57" spans="1:16" x14ac:dyDescent="0.15">
      <c r="A57" s="163" t="s">
        <v>42</v>
      </c>
      <c r="B57" s="163"/>
      <c r="C57" s="163"/>
      <c r="D57" s="163">
        <f>'将来負担比率（分子）の構造'!I$51</f>
        <v>114</v>
      </c>
      <c r="E57" s="163"/>
      <c r="F57" s="163"/>
      <c r="G57" s="163">
        <f>'将来負担比率（分子）の構造'!J$51</f>
        <v>80</v>
      </c>
      <c r="H57" s="163"/>
      <c r="I57" s="163"/>
      <c r="J57" s="163">
        <f>'将来負担比率（分子）の構造'!K$51</f>
        <v>52</v>
      </c>
      <c r="K57" s="163"/>
      <c r="L57" s="163"/>
      <c r="M57" s="163">
        <f>'将来負担比率（分子）の構造'!L$51</f>
        <v>166</v>
      </c>
      <c r="N57" s="163"/>
      <c r="O57" s="163"/>
      <c r="P57" s="163">
        <f>'将来負担比率（分子）の構造'!M$51</f>
        <v>109</v>
      </c>
    </row>
    <row r="58" spans="1:16" x14ac:dyDescent="0.15">
      <c r="A58" s="163" t="s">
        <v>41</v>
      </c>
      <c r="B58" s="163"/>
      <c r="C58" s="163"/>
      <c r="D58" s="163">
        <f>'将来負担比率（分子）の構造'!I$50</f>
        <v>5175</v>
      </c>
      <c r="E58" s="163"/>
      <c r="F58" s="163"/>
      <c r="G58" s="163">
        <f>'将来負担比率（分子）の構造'!J$50</f>
        <v>5303</v>
      </c>
      <c r="H58" s="163"/>
      <c r="I58" s="163"/>
      <c r="J58" s="163">
        <f>'将来負担比率（分子）の構造'!K$50</f>
        <v>5313</v>
      </c>
      <c r="K58" s="163"/>
      <c r="L58" s="163"/>
      <c r="M58" s="163">
        <f>'将来負担比率（分子）の構造'!L$50</f>
        <v>5334</v>
      </c>
      <c r="N58" s="163"/>
      <c r="O58" s="163"/>
      <c r="P58" s="163">
        <f>'将来負担比率（分子）の構造'!M$50</f>
        <v>4836</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760</v>
      </c>
      <c r="C62" s="163"/>
      <c r="D62" s="163"/>
      <c r="E62" s="163">
        <f>'将来負担比率（分子）の構造'!J$45</f>
        <v>718</v>
      </c>
      <c r="F62" s="163"/>
      <c r="G62" s="163"/>
      <c r="H62" s="163">
        <f>'将来負担比率（分子）の構造'!K$45</f>
        <v>719</v>
      </c>
      <c r="I62" s="163"/>
      <c r="J62" s="163"/>
      <c r="K62" s="163">
        <f>'将来負担比率（分子）の構造'!L$45</f>
        <v>731</v>
      </c>
      <c r="L62" s="163"/>
      <c r="M62" s="163"/>
      <c r="N62" s="163">
        <f>'将来負担比率（分子）の構造'!M$45</f>
        <v>746</v>
      </c>
      <c r="O62" s="163"/>
      <c r="P62" s="163"/>
    </row>
    <row r="63" spans="1:16" x14ac:dyDescent="0.15">
      <c r="A63" s="163" t="s">
        <v>34</v>
      </c>
      <c r="B63" s="163">
        <f>'将来負担比率（分子）の構造'!I$44</f>
        <v>4</v>
      </c>
      <c r="C63" s="163"/>
      <c r="D63" s="163"/>
      <c r="E63" s="163">
        <f>'将来負担比率（分子）の構造'!J$44</f>
        <v>2</v>
      </c>
      <c r="F63" s="163"/>
      <c r="G63" s="163"/>
      <c r="H63" s="163">
        <f>'将来負担比率（分子）の構造'!K$44</f>
        <v>2</v>
      </c>
      <c r="I63" s="163"/>
      <c r="J63" s="163"/>
      <c r="K63" s="163">
        <f>'将来負担比率（分子）の構造'!L$44</f>
        <v>1</v>
      </c>
      <c r="L63" s="163"/>
      <c r="M63" s="163"/>
      <c r="N63" s="163">
        <f>'将来負担比率（分子）の構造'!M$44</f>
        <v>0</v>
      </c>
      <c r="O63" s="163"/>
      <c r="P63" s="163"/>
    </row>
    <row r="64" spans="1:16" x14ac:dyDescent="0.15">
      <c r="A64" s="163" t="s">
        <v>33</v>
      </c>
      <c r="B64" s="163">
        <f>'将来負担比率（分子）の構造'!I$43</f>
        <v>1292</v>
      </c>
      <c r="C64" s="163"/>
      <c r="D64" s="163"/>
      <c r="E64" s="163">
        <f>'将来負担比率（分子）の構造'!J$43</f>
        <v>1368</v>
      </c>
      <c r="F64" s="163"/>
      <c r="G64" s="163"/>
      <c r="H64" s="163">
        <f>'将来負担比率（分子）の構造'!K$43</f>
        <v>1460</v>
      </c>
      <c r="I64" s="163"/>
      <c r="J64" s="163"/>
      <c r="K64" s="163">
        <f>'将来負担比率（分子）の構造'!L$43</f>
        <v>1469</v>
      </c>
      <c r="L64" s="163"/>
      <c r="M64" s="163"/>
      <c r="N64" s="163">
        <f>'将来負担比率（分子）の構造'!M$43</f>
        <v>1450</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7817</v>
      </c>
      <c r="C66" s="163"/>
      <c r="D66" s="163"/>
      <c r="E66" s="163">
        <f>'将来負担比率（分子）の構造'!J$41</f>
        <v>8583</v>
      </c>
      <c r="F66" s="163"/>
      <c r="G66" s="163"/>
      <c r="H66" s="163">
        <f>'将来負担比率（分子）の構造'!K$41</f>
        <v>8583</v>
      </c>
      <c r="I66" s="163"/>
      <c r="J66" s="163"/>
      <c r="K66" s="163">
        <f>'将来負担比率（分子）の構造'!L$41</f>
        <v>8597</v>
      </c>
      <c r="L66" s="163"/>
      <c r="M66" s="163"/>
      <c r="N66" s="163">
        <f>'将来負担比率（分子）の構造'!M$41</f>
        <v>8850</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848</v>
      </c>
      <c r="C72" s="167">
        <f>基金残高に係る経年分析!G55</f>
        <v>1036</v>
      </c>
      <c r="D72" s="167">
        <f>基金残高に係る経年分析!H55</f>
        <v>1072</v>
      </c>
    </row>
    <row r="73" spans="1:16" x14ac:dyDescent="0.15">
      <c r="A73" s="166" t="s">
        <v>74</v>
      </c>
      <c r="B73" s="167">
        <f>基金残高に係る経年分析!F56</f>
        <v>0</v>
      </c>
      <c r="C73" s="167">
        <f>基金残高に係る経年分析!G56</f>
        <v>0</v>
      </c>
      <c r="D73" s="167">
        <f>基金残高に係る経年分析!H56</f>
        <v>0</v>
      </c>
    </row>
    <row r="74" spans="1:16" x14ac:dyDescent="0.15">
      <c r="A74" s="166" t="s">
        <v>75</v>
      </c>
      <c r="B74" s="167">
        <f>基金残高に係る経年分析!F57</f>
        <v>4416</v>
      </c>
      <c r="C74" s="167">
        <f>基金残高に係る経年分析!G57</f>
        <v>4181</v>
      </c>
      <c r="D74" s="167">
        <f>基金残高に係る経年分析!H57</f>
        <v>3638</v>
      </c>
    </row>
  </sheetData>
  <sheetProtection algorithmName="SHA-512" hashValue="buN35D6Y6khHTGmGbGmL73pCyMMQrrGAy76WSSURVDEbPF7cFjnUbiBFsr1FT2EJ6VoXYDqRXlIiXuqIqxxkpg==" saltValue="PoG0q/FO50+3Nk3WnbNAHw=="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碇 千敏</cp:lastModifiedBy>
  <cp:lastPrinted>2026-09-01T04:54:08Z</cp:lastPrinted>
  <dcterms:created xsi:type="dcterms:W3CDTF">2026-02-26T09:15:19Z</dcterms:created>
  <dcterms:modified xsi:type="dcterms:W3CDTF">2026-10-02T06:33:44Z</dcterms:modified>
  <cp:category/>
</cp:coreProperties>
</file>